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1EOCs\Aleshia\Case studies and covers\case studies\Spring 2023\"/>
    </mc:Choice>
  </mc:AlternateContent>
  <xr:revisionPtr revIDLastSave="0" documentId="8_{8C5EB4CD-14ED-45A6-BEC3-F758B89C1ACA}" xr6:coauthVersionLast="47" xr6:coauthVersionMax="47" xr10:uidLastSave="{00000000-0000-0000-0000-000000000000}"/>
  <bookViews>
    <workbookView xWindow="1500" yWindow="1500" windowWidth="17280" windowHeight="8964" xr2:uid="{24BC1F32-6E9D-4E44-BB3C-4543AB1EF161}"/>
  </bookViews>
  <sheets>
    <sheet name="Case Study Exhibits --&gt;" sheetId="2" r:id="rId1"/>
    <sheet name="Big Ben Inc St 1.5" sheetId="1" r:id="rId2"/>
    <sheet name="Big Ben BS 1.5" sheetId="3" r:id="rId3"/>
    <sheet name="Lyon 2.10 &amp; 3.3" sheetId="4" r:id="rId4"/>
    <sheet name="SLIC Sect 3.3" sheetId="5" r:id="rId5"/>
    <sheet name="AHA Sect 3.3" sheetId="6" r:id="rId6"/>
  </sheets>
  <externalReferences>
    <externalReference r:id="rId7"/>
    <externalReference r:id="rId8"/>
  </externalReferences>
  <definedNames>
    <definedName name="Divisor">[1]Inputs!$B$2</definedName>
    <definedName name="Year1">[1]Inputs!$B$1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9" i="6" l="1"/>
</calcChain>
</file>

<file path=xl/sharedStrings.xml><?xml version="1.0" encoding="utf-8"?>
<sst xmlns="http://schemas.openxmlformats.org/spreadsheetml/2006/main" count="175" uniqueCount="139">
  <si>
    <t>2022 Annual Report – Big Ben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</si>
  <si>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</si>
  <si>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</si>
  <si>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</si>
  <si>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</si>
  <si>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</si>
  <si>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</si>
  <si>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</si>
  <si>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</si>
  <si>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</si>
  <si>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</si>
  <si>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</si>
  <si>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</si>
  <si>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</si>
  <si>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</si>
  <si>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</si>
  <si>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</si>
  <si>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</si>
  <si>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</si>
  <si>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</si>
  <si>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</si>
  <si>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</si>
  <si>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</si>
  <si>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</si>
  <si>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</si>
  <si>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</si>
  <si>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</si>
  <si>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</si>
  <si>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</si>
  <si>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</si>
  <si>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</si>
  <si>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</si>
  <si>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</si>
  <si>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</si>
  <si>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</si>
  <si>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</si>
  <si>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</si>
  <si>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</si>
  <si>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</si>
  <si>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</si>
  <si>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</si>
  <si>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</si>
  <si>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</si>
  <si>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</si>
  <si>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</si>
  <si>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</si>
  <si>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</si>
  <si>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</si>
  <si>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</si>
  <si>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</si>
  <si>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</si>
  <si>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</si>
  <si>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</si>
  <si>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</si>
  <si>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</si>
  <si>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Other liabilities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</si>
  <si>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</si>
  <si>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</si>
  <si>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</si>
  <si>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</si>
  <si>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</si>
  <si>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</si>
  <si>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</si>
  <si>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</si>
  <si>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</si>
  <si>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</si>
  <si>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</si>
  <si>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</si>
  <si>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</si>
  <si>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</si>
  <si>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</si>
  <si>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2022</t>
  </si>
  <si>
    <t>Dec 31, 2021</t>
  </si>
  <si>
    <t>2022 FINANCIAL STATEMENTS</t>
  </si>
  <si>
    <t>SLIC</t>
  </si>
  <si>
    <t>AHA</t>
  </si>
  <si>
    <t>Helios</t>
  </si>
  <si>
    <t>Lyon 
Corporate *</t>
  </si>
  <si>
    <t>Combined
Financials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</si>
  <si>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</si>
  <si>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</si>
  <si>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</si>
  <si>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</si>
  <si>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</si>
  <si>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</si>
  <si>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</si>
  <si>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</si>
  <si>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</si>
  <si>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</si>
  <si>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</si>
  <si>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</si>
  <si>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</si>
  <si>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</si>
  <si>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</si>
  <si>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</si>
  <si>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</si>
  <si>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</si>
  <si>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Total Liabilities</t>
  </si>
  <si>
    <t>Surplus</t>
  </si>
  <si>
    <t xml:space="preserve">  RBC Ratio</t>
  </si>
  <si>
    <t>Total Liabilities and Surplus</t>
  </si>
  <si>
    <t>Additional Balance Sheet Information</t>
  </si>
  <si>
    <t>Dividend/Capital Transfer from/(to) Lyon</t>
  </si>
  <si>
    <t>Economic Capital</t>
  </si>
  <si>
    <t>Required Economic Capital</t>
  </si>
  <si>
    <t>Excess Capital</t>
  </si>
  <si>
    <t>Avalable Economic Capital</t>
  </si>
  <si>
    <t>* Excluding investments in subsidiaries</t>
  </si>
  <si>
    <t>** RBC Ratio reduced by any dividend to Lyon paid in following year</t>
  </si>
  <si>
    <t xml:space="preserve">      Note:  SLIC uses Company Action Level RBC; AHA uses Authorized Control Level RBC</t>
  </si>
  <si>
    <t>SLIC Financial Statements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</si>
  <si>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</si>
  <si>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</si>
  <si>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</si>
  <si>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</si>
  <si>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</si>
  <si>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</si>
  <si>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</si>
  <si>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</si>
  <si>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</si>
  <si>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</si>
  <si>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</si>
  <si>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</si>
  <si>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</si>
  <si>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</si>
  <si>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</si>
  <si>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</si>
  <si>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</si>
  <si>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</si>
  <si>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</si>
  <si>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* RBC Ratio reduced by any dividend to Lyon paid in following year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</si>
  <si>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</si>
  <si>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</si>
  <si>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</si>
  <si>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</si>
  <si>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</si>
  <si>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</si>
  <si>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Surplus Transfer from/(to) Corporate</t>
  </si>
  <si>
    <t>AHA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</si>
</sst>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sz val="10"/>
      <color rgb="FF1A1A1A"/>
      <name val="Arial"/>
      <family val="2"/>
    </font>
    <font>
      <sz val="10"/>
      <name val="Arial"/>
    </font>
    <font>
      <b/>
      <sz val="14"/>
      <name val="Calibri"/>
      <family val="2"/>
    </font>
    <font>
      <b/>
      <sz val="14"/>
      <color rgb="FF0018A8"/>
      <name val="Arial"/>
      <family val="2"/>
    </font>
    <font>
      <b/>
      <sz val="12"/>
      <name val="Calibri"/>
      <family val="2"/>
    </font>
    <font>
      <i/>
      <sz val="12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sz val="9"/>
      <color rgb="FF888888"/>
      <name val="Arial"/>
      <family val="2"/>
    </font>
    <font>
      <sz val="11"/>
      <name val="Calibri"/>
      <family val="2"/>
    </font>
    <font>
      <sz val="10"/>
      <color rgb="FF888888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0" fontId="4" fillId="0" borderId="0" xfId="3" applyNumberFormat="1" applyFont="1" applyFill="1" applyBorder="1" applyAlignment="1" applyProtection="1">
      <alignment horizontal="center" wrapText="1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11" fillId="0" borderId="1" xfId="0" applyFont="1" applyBorder="1"/>
    <xf numFmtId="1" fontId="12" fillId="0" borderId="1" xfId="0" applyNumberFormat="1" applyFont="1" applyBorder="1" applyAlignment="1" applyProtection="1">
      <alignment horizontal="right" wrapText="1"/>
      <protection locked="0"/>
    </xf>
    <xf numFmtId="0" fontId="13" fillId="0" borderId="0" xfId="0" applyFont="1"/>
    <xf numFmtId="0" fontId="14" fillId="2" borderId="2" xfId="0" applyFont="1" applyFill="1" applyBorder="1" applyAlignment="1">
      <alignment horizontal="right" wrapText="1"/>
    </xf>
    <xf numFmtId="49" fontId="15" fillId="0" borderId="1" xfId="0" applyNumberFormat="1" applyFont="1" applyBorder="1" applyAlignment="1" applyProtection="1">
      <alignment wrapText="1"/>
      <protection locked="0"/>
    </xf>
    <xf numFmtId="37" fontId="15" fillId="0" borderId="1" xfId="0" applyNumberFormat="1" applyFont="1" applyBorder="1" applyAlignment="1" applyProtection="1">
      <alignment horizontal="right" wrapText="1"/>
      <protection locked="0"/>
    </xf>
    <xf numFmtId="0" fontId="16" fillId="2" borderId="2" xfId="0" applyFont="1" applyFill="1" applyBorder="1" applyAlignment="1">
      <alignment horizontal="right" wrapText="1"/>
    </xf>
    <xf numFmtId="49" fontId="12" fillId="0" borderId="1" xfId="0" applyNumberFormat="1" applyFont="1" applyBorder="1" applyAlignment="1" applyProtection="1">
      <alignment wrapText="1"/>
      <protection locked="0"/>
    </xf>
    <xf numFmtId="37" fontId="12" fillId="0" borderId="1" xfId="0" applyNumberFormat="1" applyFont="1" applyBorder="1" applyAlignment="1" applyProtection="1">
      <alignment horizontal="right" wrapText="1"/>
      <protection locked="0"/>
    </xf>
    <xf numFmtId="0" fontId="17" fillId="0" borderId="0" xfId="0" applyFont="1"/>
    <xf numFmtId="0" fontId="6" fillId="0" borderId="3" xfId="0" applyFont="1" applyBorder="1"/>
    <xf numFmtId="0" fontId="5" fillId="0" borderId="3" xfId="0" applyFont="1" applyBorder="1"/>
    <xf numFmtId="3" fontId="5" fillId="0" borderId="0" xfId="0" applyNumberFormat="1" applyFont="1"/>
    <xf numFmtId="0" fontId="0" fillId="3" borderId="0" xfId="0" applyFill="1"/>
    <xf numFmtId="0" fontId="18" fillId="0" borderId="0" xfId="0" applyFont="1"/>
    <xf numFmtId="0" fontId="20" fillId="0" borderId="0" xfId="0" applyFont="1"/>
    <xf numFmtId="0" fontId="23" fillId="0" borderId="1" xfId="0" applyFont="1" applyBorder="1"/>
    <xf numFmtId="164" fontId="24" fillId="0" borderId="1" xfId="1" applyNumberFormat="1" applyFont="1" applyBorder="1" applyAlignment="1">
      <alignment horizontal="center" wrapText="1"/>
    </xf>
    <xf numFmtId="49" fontId="24" fillId="0" borderId="1" xfId="0" applyNumberFormat="1" applyFont="1" applyBorder="1" applyAlignment="1" applyProtection="1">
      <alignment wrapText="1"/>
      <protection locked="0"/>
    </xf>
    <xf numFmtId="0" fontId="25" fillId="0" borderId="1" xfId="0" applyFont="1" applyBorder="1"/>
    <xf numFmtId="0" fontId="20" fillId="0" borderId="4" xfId="0" applyFont="1" applyBorder="1"/>
    <xf numFmtId="37" fontId="25" fillId="0" borderId="1" xfId="1" applyNumberFormat="1" applyFont="1" applyBorder="1" applyAlignment="1"/>
    <xf numFmtId="37" fontId="26" fillId="0" borderId="1" xfId="1" applyNumberFormat="1" applyFont="1" applyBorder="1" applyAlignment="1"/>
    <xf numFmtId="37" fontId="25" fillId="0" borderId="1" xfId="1" applyNumberFormat="1" applyFont="1" applyBorder="1"/>
    <xf numFmtId="0" fontId="20" fillId="0" borderId="5" xfId="0" applyFont="1" applyBorder="1"/>
    <xf numFmtId="0" fontId="24" fillId="0" borderId="1" xfId="0" applyFont="1" applyBorder="1"/>
    <xf numFmtId="37" fontId="24" fillId="0" borderId="1" xfId="1" applyNumberFormat="1" applyFont="1" applyBorder="1"/>
    <xf numFmtId="37" fontId="24" fillId="0" borderId="1" xfId="1" applyNumberFormat="1" applyFont="1" applyBorder="1" applyAlignment="1"/>
    <xf numFmtId="0" fontId="17" fillId="0" borderId="6" xfId="0" applyFont="1" applyBorder="1"/>
    <xf numFmtId="3" fontId="20" fillId="0" borderId="0" xfId="0" applyNumberFormat="1" applyFont="1"/>
    <xf numFmtId="165" fontId="20" fillId="0" borderId="0" xfId="1" applyNumberFormat="1" applyFont="1" applyBorder="1" applyAlignment="1"/>
    <xf numFmtId="0" fontId="27" fillId="3" borderId="0" xfId="0" applyFont="1" applyFill="1" applyAlignment="1">
      <alignment vertical="center"/>
    </xf>
    <xf numFmtId="0" fontId="27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7" fillId="3" borderId="0" xfId="0" applyFont="1" applyFill="1"/>
    <xf numFmtId="37" fontId="0" fillId="3" borderId="0" xfId="1" applyNumberFormat="1" applyFont="1" applyFill="1"/>
    <xf numFmtId="37" fontId="0" fillId="3" borderId="0" xfId="1" quotePrefix="1" applyNumberFormat="1" applyFont="1" applyFill="1"/>
    <xf numFmtId="37" fontId="0" fillId="0" borderId="0" xfId="1" applyNumberFormat="1" applyFont="1"/>
    <xf numFmtId="0" fontId="2" fillId="3" borderId="0" xfId="0" applyFont="1" applyFill="1"/>
    <xf numFmtId="37" fontId="2" fillId="3" borderId="0" xfId="1" applyNumberFormat="1" applyFont="1" applyFill="1"/>
    <xf numFmtId="37" fontId="2" fillId="0" borderId="0" xfId="1" applyNumberFormat="1" applyFont="1"/>
    <xf numFmtId="0" fontId="28" fillId="3" borderId="0" xfId="0" applyFont="1" applyFill="1"/>
    <xf numFmtId="0" fontId="29" fillId="3" borderId="0" xfId="0" applyFont="1" applyFill="1"/>
    <xf numFmtId="0" fontId="30" fillId="3" borderId="0" xfId="0" applyFont="1" applyFill="1"/>
    <xf numFmtId="0" fontId="31" fillId="3" borderId="0" xfId="0" applyFont="1" applyFill="1"/>
    <xf numFmtId="9" fontId="0" fillId="3" borderId="0" xfId="2" applyFont="1" applyFill="1"/>
    <xf numFmtId="9" fontId="0" fillId="0" borderId="0" xfId="2" applyFont="1"/>
    <xf numFmtId="165" fontId="0" fillId="3" borderId="0" xfId="1" applyNumberFormat="1" applyFont="1" applyFill="1"/>
    <xf numFmtId="165" fontId="0" fillId="0" borderId="0" xfId="1" applyNumberFormat="1" applyFont="1"/>
    <xf numFmtId="0" fontId="32" fillId="0" borderId="0" xfId="0" applyFont="1"/>
    <xf numFmtId="0" fontId="33" fillId="0" borderId="0" xfId="0" applyFont="1"/>
    <xf numFmtId="0" fontId="2" fillId="0" borderId="0" xfId="0" applyFont="1"/>
    <xf numFmtId="0" fontId="27" fillId="0" borderId="0" xfId="0" applyFont="1"/>
    <xf numFmtId="37" fontId="2" fillId="0" borderId="0" xfId="0" applyNumberFormat="1" applyFont="1"/>
    <xf numFmtId="37" fontId="0" fillId="0" borderId="0" xfId="0" applyNumberFormat="1"/>
    <xf numFmtId="0" fontId="29" fillId="0" borderId="0" xfId="0" applyFont="1"/>
    <xf numFmtId="0" fontId="30" fillId="0" borderId="0" xfId="0" applyFont="1"/>
    <xf numFmtId="37" fontId="1" fillId="0" borderId="0" xfId="1" applyNumberFormat="1" applyFont="1"/>
    <xf numFmtId="0" fontId="34" fillId="0" borderId="0" xfId="0" applyFont="1"/>
    <xf numFmtId="37" fontId="35" fillId="0" borderId="0" xfId="1" applyNumberFormat="1" applyFont="1" applyFill="1" applyBorder="1"/>
    <xf numFmtId="0" fontId="35" fillId="0" borderId="0" xfId="0" applyFont="1"/>
    <xf numFmtId="0" fontId="15" fillId="0" borderId="0" xfId="0" applyFont="1"/>
    <xf numFmtId="0" fontId="12" fillId="0" borderId="0" xfId="0" applyFont="1"/>
    <xf numFmtId="37" fontId="36" fillId="0" borderId="0" xfId="1" applyNumberFormat="1" applyFont="1" applyFill="1" applyBorder="1"/>
    <xf numFmtId="0" fontId="36" fillId="0" borderId="0" xfId="0" applyFont="1"/>
    <xf numFmtId="0" fontId="37" fillId="0" borderId="0" xfId="0" applyFont="1" applyAlignment="1">
      <alignment wrapText="1"/>
    </xf>
    <xf numFmtId="9" fontId="15" fillId="0" borderId="0" xfId="2" applyFont="1" applyFill="1" applyBorder="1"/>
    <xf numFmtId="0" fontId="35" fillId="0" borderId="0" xfId="0" applyFont="1" applyAlignment="1">
      <alignment wrapText="1"/>
    </xf>
    <xf numFmtId="0" fontId="37" fillId="0" borderId="0" xfId="0" applyFont="1"/>
    <xf numFmtId="0" fontId="7" fillId="0" borderId="0" xfId="0" quotePrefix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9" fontId="22" fillId="0" borderId="0" xfId="0" applyNumberFormat="1" applyFont="1" applyAlignment="1" applyProtection="1">
      <alignment horizontal="center"/>
      <protection locked="0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3_for%20E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_ERM%20Case%20Study%20Tables%20v0'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 ERM"/>
      <sheetName val="Balance_Sheet ERM"/>
      <sheetName val="Value at Risk ERM"/>
      <sheetName val="Economic Capital ERM"/>
      <sheetName val="Liability Maturity ERM"/>
      <sheetName val="Asset Maturity ERM"/>
      <sheetName val="Engagement ERM"/>
      <sheetName val="Income_Stmt for FD"/>
      <sheetName val="Balance_Sheet for FD"/>
      <sheetName val="Income_Stmt for SDM"/>
      <sheetName val="Balance_Sheet for SDM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1">
          <cell r="B1">
            <v>2020</v>
          </cell>
        </row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yon 2.10_3.3"/>
      <sheetName val="SLIC 3.3"/>
      <sheetName val="AHA 3.3"/>
      <sheetName val="Pryde 3.4"/>
      <sheetName val="Rating Agy Sect 3.4"/>
      <sheetName val="SLIC 4.10"/>
      <sheetName val="SLIC 4.11"/>
      <sheetName val="Eureka 3.5"/>
      <sheetName val="SPIA Writer"/>
      <sheetName val="MPS Re"/>
      <sheetName val="Acq Chgs"/>
      <sheetName val="AHA 5.15"/>
      <sheetName val="AHA 5.15 (2nd part)"/>
      <sheetName val="AHA 5.15 (3rd part)"/>
      <sheetName val="Eureka 5.16 (2nd part)"/>
      <sheetName val="Pryde 6.2"/>
      <sheetName val="Pryde 6.5"/>
      <sheetName val="Pryde 6.6"/>
      <sheetName val="Pryde 6.9"/>
      <sheetName val="Pryde 6.10"/>
      <sheetName val="Pryde 6.11"/>
    </sheetNames>
    <sheetDataSet>
      <sheetData sheetId="0"/>
      <sheetData sheetId="1">
        <row r="44">
          <cell r="A44" t="str">
            <v>* RBC Ratio reduced by any dividend to Lyon paid in following year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77E2-D718-4E33-9114-A01375EFBD6B}">
  <sheetPr>
    <tabColor theme="7" tint="0.39997558519241921"/>
  </sheetPr>
  <dimension ref="A1"/>
  <sheetViews>
    <sheetView tabSelected="1" workbookViewId="0">
      <selection activeCell="E18" sqref="E18"/>
    </sheetView>
  </sheetViews>
  <sheetFormatPr defaultColWidth="8.88671875" defaultRowHeight="14.4" x14ac:dyDescent="0.3"/>
  <cols>
    <col min="1" max="16384" width="8.88671875" style="18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1BA54-FF88-43A5-90E5-12606F73D23F}">
  <sheetPr>
    <tabColor theme="7" tint="0.39997558519241921"/>
  </sheetPr>
  <dimension ref="A1:AZ27"/>
  <sheetViews>
    <sheetView workbookViewId="0">
      <selection activeCell="A2" sqref="A2:D2"/>
    </sheetView>
  </sheetViews>
  <sheetFormatPr defaultColWidth="11.44140625" defaultRowHeight="13.2" x14ac:dyDescent="0.25"/>
  <cols>
    <col min="1" max="1" width="61.21875" style="3" customWidth="1"/>
    <col min="2" max="3" width="9.6640625" style="2" customWidth="1"/>
    <col min="4" max="4" width="9.6640625" style="3" customWidth="1"/>
    <col min="5" max="16384" width="11.44140625" style="3"/>
  </cols>
  <sheetData>
    <row r="1" spans="1:52" x14ac:dyDescent="0.25">
      <c r="A1" s="1"/>
    </row>
    <row r="2" spans="1:52" s="4" customFormat="1" ht="18" x14ac:dyDescent="0.35">
      <c r="A2" s="76" t="s">
        <v>0</v>
      </c>
      <c r="B2" s="77"/>
      <c r="C2" s="77"/>
      <c r="D2" s="77"/>
    </row>
    <row r="3" spans="1:52" s="4" customFormat="1" ht="17.399999999999999" x14ac:dyDescent="0.3">
      <c r="A3" s="78" t="s">
        <v>1</v>
      </c>
      <c r="B3" s="78"/>
      <c r="C3" s="78"/>
      <c r="D3" s="78"/>
    </row>
    <row r="4" spans="1:52" ht="15.6" x14ac:dyDescent="0.3">
      <c r="A4" s="79"/>
      <c r="B4" s="79"/>
      <c r="C4" s="79"/>
      <c r="D4" s="79"/>
    </row>
    <row r="5" spans="1:52" s="7" customFormat="1" ht="15" thickBot="1" x14ac:dyDescent="0.35">
      <c r="A5" s="5" t="s">
        <v>2</v>
      </c>
      <c r="B5" s="6">
        <v>2022</v>
      </c>
      <c r="C5" s="6">
        <v>2021</v>
      </c>
      <c r="D5" s="6">
        <v>2020</v>
      </c>
      <c r="AY5" s="3"/>
      <c r="AZ5" s="8"/>
    </row>
    <row r="6" spans="1:52" ht="15" thickBot="1" x14ac:dyDescent="0.35">
      <c r="A6" s="9" t="s">
        <v>3</v>
      </c>
      <c r="B6" s="10">
        <v>692.86486500000001</v>
      </c>
      <c r="C6" s="10">
        <v>701.81081099999994</v>
      </c>
      <c r="D6" s="10">
        <v>675.70270300000004</v>
      </c>
      <c r="AZ6" s="11"/>
    </row>
    <row r="7" spans="1:52" ht="14.4" x14ac:dyDescent="0.3">
      <c r="A7" s="9" t="s">
        <v>4</v>
      </c>
      <c r="B7" s="10">
        <v>295.378378</v>
      </c>
      <c r="C7" s="10">
        <v>272.59459500000003</v>
      </c>
      <c r="D7" s="10">
        <v>289.97297300000002</v>
      </c>
    </row>
    <row r="8" spans="1:52" s="14" customFormat="1" ht="14.4" x14ac:dyDescent="0.3">
      <c r="A8" s="12" t="s">
        <v>5</v>
      </c>
      <c r="B8" s="13">
        <v>397.48648700000001</v>
      </c>
      <c r="C8" s="13">
        <v>429.21621599999992</v>
      </c>
      <c r="D8" s="13">
        <v>385.72973000000002</v>
      </c>
    </row>
    <row r="9" spans="1:52" ht="14.4" x14ac:dyDescent="0.3">
      <c r="A9" s="9" t="s">
        <v>6</v>
      </c>
      <c r="B9" s="10">
        <v>37.378377999999998</v>
      </c>
      <c r="C9" s="10">
        <v>25.837838000000001</v>
      </c>
      <c r="D9" s="10">
        <v>30.648648999999999</v>
      </c>
    </row>
    <row r="10" spans="1:52" s="14" customFormat="1" ht="14.4" x14ac:dyDescent="0.3">
      <c r="A10" s="12" t="s">
        <v>7</v>
      </c>
      <c r="B10" s="13">
        <v>360.10810900000001</v>
      </c>
      <c r="C10" s="13">
        <v>403.37837799999994</v>
      </c>
      <c r="D10" s="13">
        <v>355.08108100000004</v>
      </c>
    </row>
    <row r="11" spans="1:52" ht="14.4" x14ac:dyDescent="0.3">
      <c r="A11" s="9" t="s">
        <v>8</v>
      </c>
      <c r="B11" s="10">
        <v>317.40540499999997</v>
      </c>
      <c r="C11" s="10">
        <v>345</v>
      </c>
      <c r="D11" s="10">
        <v>335.378378</v>
      </c>
    </row>
    <row r="12" spans="1:52" ht="28.8" x14ac:dyDescent="0.3">
      <c r="A12" s="9" t="s">
        <v>9</v>
      </c>
      <c r="B12" s="10">
        <v>37.864865000000002</v>
      </c>
      <c r="C12" s="10">
        <v>103.837838</v>
      </c>
      <c r="D12" s="10">
        <v>116.189189</v>
      </c>
    </row>
    <row r="13" spans="1:52" ht="14.4" x14ac:dyDescent="0.3">
      <c r="A13" s="9" t="s">
        <v>10</v>
      </c>
      <c r="B13" s="10">
        <v>17.648648999999999</v>
      </c>
      <c r="C13" s="10">
        <v>5.4864860000000002</v>
      </c>
      <c r="D13" s="10">
        <v>6.5405410000000002</v>
      </c>
    </row>
    <row r="14" spans="1:52" ht="14.4" x14ac:dyDescent="0.3">
      <c r="A14" s="9" t="s">
        <v>11</v>
      </c>
      <c r="B14" s="10">
        <v>12.297297</v>
      </c>
      <c r="C14" s="10">
        <v>4.4324320000000004</v>
      </c>
      <c r="D14" s="10">
        <v>16.72973</v>
      </c>
    </row>
    <row r="15" spans="1:52" ht="14.4" x14ac:dyDescent="0.3">
      <c r="A15" s="9" t="s">
        <v>12</v>
      </c>
      <c r="B15" s="10">
        <v>28.459458999999999</v>
      </c>
      <c r="C15" s="10">
        <v>18.081081000000001</v>
      </c>
      <c r="D15" s="10">
        <v>2.9189189999999998</v>
      </c>
    </row>
    <row r="16" spans="1:52" s="14" customFormat="1" ht="14.4" x14ac:dyDescent="0.3">
      <c r="A16" s="12" t="s">
        <v>13</v>
      </c>
      <c r="B16" s="13">
        <v>413.67567499999996</v>
      </c>
      <c r="C16" s="13">
        <v>476.83783700000004</v>
      </c>
      <c r="D16" s="13">
        <v>477.75675700000005</v>
      </c>
    </row>
    <row r="17" spans="1:4" ht="14.4" x14ac:dyDescent="0.3">
      <c r="A17" s="9" t="s">
        <v>14</v>
      </c>
      <c r="B17" s="10">
        <v>320.91891900000002</v>
      </c>
      <c r="C17" s="10">
        <v>359.27026999999998</v>
      </c>
      <c r="D17" s="10">
        <v>338.16216200000002</v>
      </c>
    </row>
    <row r="18" spans="1:4" ht="14.4" x14ac:dyDescent="0.3">
      <c r="A18" s="9" t="s">
        <v>15</v>
      </c>
      <c r="B18" s="10">
        <v>427.78378400000003</v>
      </c>
      <c r="C18" s="10">
        <v>510.48648600000001</v>
      </c>
      <c r="D18" s="10">
        <v>403.86486500000001</v>
      </c>
    </row>
    <row r="19" spans="1:4" ht="14.4" x14ac:dyDescent="0.3">
      <c r="A19" s="9" t="s">
        <v>16</v>
      </c>
      <c r="B19" s="10">
        <v>33.945945999999999</v>
      </c>
      <c r="C19" s="10">
        <v>156.10810799999999</v>
      </c>
      <c r="D19" s="10">
        <v>3</v>
      </c>
    </row>
    <row r="20" spans="1:4" ht="14.4" x14ac:dyDescent="0.3">
      <c r="A20" s="9" t="s">
        <v>17</v>
      </c>
      <c r="B20" s="10">
        <v>13.081080999999999</v>
      </c>
      <c r="C20" s="10">
        <v>19.189188999999999</v>
      </c>
      <c r="D20" s="10">
        <v>3.594595</v>
      </c>
    </row>
    <row r="21" spans="1:4" s="14" customFormat="1" ht="14.4" x14ac:dyDescent="0.3">
      <c r="A21" s="12" t="s">
        <v>18</v>
      </c>
      <c r="B21" s="13">
        <v>795.72973000000013</v>
      </c>
      <c r="C21" s="13">
        <v>1045.0540529999998</v>
      </c>
      <c r="D21" s="13">
        <v>748.62162200000012</v>
      </c>
    </row>
    <row r="22" spans="1:4" s="14" customFormat="1" ht="14.4" x14ac:dyDescent="0.3">
      <c r="A22" s="12" t="s">
        <v>19</v>
      </c>
      <c r="B22" s="13">
        <v>-21.945946000000163</v>
      </c>
      <c r="C22" s="13">
        <v>-164.83783799999992</v>
      </c>
      <c r="D22" s="13">
        <v>84.216216000000031</v>
      </c>
    </row>
    <row r="23" spans="1:4" s="14" customFormat="1" ht="14.4" x14ac:dyDescent="0.3">
      <c r="A23" s="12" t="s">
        <v>20</v>
      </c>
      <c r="B23" s="13">
        <v>14.756757</v>
      </c>
      <c r="C23" s="13">
        <v>18.243243</v>
      </c>
      <c r="D23" s="13">
        <v>38.513514000000001</v>
      </c>
    </row>
    <row r="24" spans="1:4" s="14" customFormat="1" ht="14.4" x14ac:dyDescent="0.3">
      <c r="A24" s="12" t="s">
        <v>21</v>
      </c>
      <c r="B24" s="13">
        <v>-36.702703000000163</v>
      </c>
      <c r="C24" s="13">
        <v>-183.08108099999993</v>
      </c>
      <c r="D24" s="13">
        <v>45.702702000000031</v>
      </c>
    </row>
    <row r="25" spans="1:4" x14ac:dyDescent="0.25">
      <c r="A25" s="15"/>
      <c r="B25" s="16"/>
      <c r="C25" s="16"/>
      <c r="D25" s="15"/>
    </row>
    <row r="26" spans="1:4" x14ac:dyDescent="0.25">
      <c r="D26" s="2"/>
    </row>
    <row r="27" spans="1:4" x14ac:dyDescent="0.25">
      <c r="B27" s="17" t="s">
        <v>22</v>
      </c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BAE1-2E57-4AA4-AE13-CDB819D285AB}">
  <sheetPr>
    <tabColor theme="7" tint="0.39997558519241921"/>
  </sheetPr>
  <dimension ref="A1:AFU61"/>
  <sheetViews>
    <sheetView topLeftCell="A33" workbookViewId="0">
      <selection activeCell="G25" sqref="G25"/>
    </sheetView>
  </sheetViews>
  <sheetFormatPr defaultColWidth="9.21875" defaultRowHeight="13.2" x14ac:dyDescent="0.25"/>
  <cols>
    <col min="1" max="1" width="62.33203125" style="20" customWidth="1"/>
    <col min="2" max="2" width="11.77734375" style="35" customWidth="1"/>
    <col min="3" max="3" width="12" style="35" customWidth="1"/>
    <col min="4" max="16384" width="9.21875" style="20"/>
  </cols>
  <sheetData>
    <row r="1" spans="1:853" s="14" customFormat="1" ht="15.6" x14ac:dyDescent="0.3">
      <c r="A1" s="19"/>
    </row>
    <row r="2" spans="1:853" ht="18" customHeight="1" x14ac:dyDescent="0.3">
      <c r="A2" s="80" t="s">
        <v>0</v>
      </c>
      <c r="B2" s="80"/>
      <c r="C2" s="80"/>
    </row>
    <row r="3" spans="1:853" ht="15.6" x14ac:dyDescent="0.3">
      <c r="A3" s="81" t="s">
        <v>23</v>
      </c>
      <c r="B3" s="81"/>
      <c r="C3" s="81"/>
    </row>
    <row r="4" spans="1:853" ht="15.6" x14ac:dyDescent="0.3">
      <c r="A4" s="82"/>
      <c r="B4" s="82"/>
      <c r="C4" s="82"/>
    </row>
    <row r="5" spans="1:853" ht="13.8" x14ac:dyDescent="0.3">
      <c r="A5" s="21" t="s">
        <v>2</v>
      </c>
      <c r="B5" s="22" t="s">
        <v>71</v>
      </c>
      <c r="C5" s="22" t="s">
        <v>72</v>
      </c>
    </row>
    <row r="6" spans="1:853" s="25" customFormat="1" ht="13.8" x14ac:dyDescent="0.3">
      <c r="A6" s="23" t="s">
        <v>24</v>
      </c>
      <c r="B6" s="24"/>
      <c r="C6" s="24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</row>
    <row r="7" spans="1:853" ht="13.8" x14ac:dyDescent="0.3">
      <c r="A7" s="24" t="s">
        <v>25</v>
      </c>
      <c r="B7" s="26">
        <v>4901.72973</v>
      </c>
      <c r="C7" s="26">
        <v>2620</v>
      </c>
    </row>
    <row r="8" spans="1:853" ht="13.8" x14ac:dyDescent="0.3">
      <c r="A8" s="24" t="s">
        <v>26</v>
      </c>
      <c r="B8" s="26">
        <v>313.67567600000001</v>
      </c>
      <c r="C8" s="26">
        <v>347.08108099999998</v>
      </c>
    </row>
    <row r="9" spans="1:853" ht="13.8" x14ac:dyDescent="0.3">
      <c r="A9" s="24" t="s">
        <v>27</v>
      </c>
      <c r="B9" s="26">
        <v>440.189189</v>
      </c>
      <c r="C9" s="26">
        <v>606.91891899999996</v>
      </c>
    </row>
    <row r="10" spans="1:853" ht="13.8" x14ac:dyDescent="0.3">
      <c r="A10" s="24" t="s">
        <v>28</v>
      </c>
      <c r="B10" s="26">
        <v>542.72973000000002</v>
      </c>
      <c r="C10" s="26">
        <v>906.94594600000005</v>
      </c>
    </row>
    <row r="11" spans="1:853" ht="13.8" x14ac:dyDescent="0.3">
      <c r="A11" s="24" t="s">
        <v>29</v>
      </c>
      <c r="B11" s="26"/>
      <c r="C11" s="26"/>
    </row>
    <row r="12" spans="1:853" ht="13.8" x14ac:dyDescent="0.3">
      <c r="A12" s="24" t="s">
        <v>30</v>
      </c>
      <c r="B12" s="26">
        <v>4622.8108110000003</v>
      </c>
      <c r="C12" s="26">
        <v>5298.2432429999999</v>
      </c>
    </row>
    <row r="13" spans="1:853" ht="13.8" x14ac:dyDescent="0.3">
      <c r="A13" s="24" t="s">
        <v>31</v>
      </c>
      <c r="B13" s="26">
        <v>13112.162162000001</v>
      </c>
      <c r="C13" s="26">
        <v>13934.972973</v>
      </c>
    </row>
    <row r="14" spans="1:853" ht="15.6" x14ac:dyDescent="0.45">
      <c r="A14" s="24" t="s">
        <v>32</v>
      </c>
      <c r="B14" s="27">
        <v>2367.2162159999998</v>
      </c>
      <c r="C14" s="27">
        <v>2952.7837840000002</v>
      </c>
    </row>
    <row r="15" spans="1:853" ht="13.8" x14ac:dyDescent="0.3">
      <c r="A15" s="24" t="s">
        <v>33</v>
      </c>
      <c r="B15" s="26">
        <v>20102.189189000001</v>
      </c>
      <c r="C15" s="26">
        <v>22186</v>
      </c>
    </row>
    <row r="16" spans="1:853" ht="13.8" x14ac:dyDescent="0.3">
      <c r="A16" s="24" t="s">
        <v>34</v>
      </c>
      <c r="B16" s="26">
        <v>1519.6756760000001</v>
      </c>
      <c r="C16" s="26">
        <v>1988.72973</v>
      </c>
    </row>
    <row r="17" spans="1:853" ht="13.8" x14ac:dyDescent="0.3">
      <c r="A17" s="24" t="s">
        <v>35</v>
      </c>
      <c r="B17" s="26">
        <v>27.756757</v>
      </c>
      <c r="C17" s="26">
        <v>27.378378000000001</v>
      </c>
    </row>
    <row r="18" spans="1:853" ht="13.8" x14ac:dyDescent="0.3">
      <c r="A18" s="24" t="s">
        <v>36</v>
      </c>
      <c r="B18" s="26">
        <v>11051.594595</v>
      </c>
      <c r="C18" s="26">
        <v>11560.783783999999</v>
      </c>
    </row>
    <row r="19" spans="1:853" ht="13.8" x14ac:dyDescent="0.3">
      <c r="A19" s="24" t="s">
        <v>37</v>
      </c>
      <c r="B19" s="26">
        <v>86.648649000000006</v>
      </c>
      <c r="C19" s="26">
        <v>0</v>
      </c>
    </row>
    <row r="20" spans="1:853" ht="13.8" x14ac:dyDescent="0.3">
      <c r="A20" s="24" t="s">
        <v>38</v>
      </c>
      <c r="B20" s="26">
        <v>75.783783999999997</v>
      </c>
      <c r="C20" s="26">
        <v>76.918919000000002</v>
      </c>
    </row>
    <row r="21" spans="1:853" ht="13.8" x14ac:dyDescent="0.3">
      <c r="A21" s="24" t="s">
        <v>39</v>
      </c>
      <c r="B21" s="26">
        <v>242.75675699999999</v>
      </c>
      <c r="C21" s="26">
        <v>272.378378</v>
      </c>
    </row>
    <row r="22" spans="1:853" ht="13.8" x14ac:dyDescent="0.3">
      <c r="A22" s="24" t="s">
        <v>40</v>
      </c>
      <c r="B22" s="26">
        <v>3406.6216220000001</v>
      </c>
      <c r="C22" s="26">
        <v>3192.8918920000001</v>
      </c>
    </row>
    <row r="23" spans="1:853" ht="13.8" x14ac:dyDescent="0.3">
      <c r="A23" s="24" t="s">
        <v>41</v>
      </c>
      <c r="B23" s="26">
        <v>42.135134999999998</v>
      </c>
      <c r="C23" s="26">
        <v>34.729730000000004</v>
      </c>
    </row>
    <row r="24" spans="1:853" s="29" customFormat="1" ht="14.4" thickBot="1" x14ac:dyDescent="0.35">
      <c r="A24" s="24" t="s">
        <v>42</v>
      </c>
      <c r="B24" s="28">
        <v>234.216216</v>
      </c>
      <c r="C24" s="28">
        <v>209.783784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</row>
    <row r="25" spans="1:853" s="29" customFormat="1" ht="14.4" thickBot="1" x14ac:dyDescent="0.35">
      <c r="A25" s="30" t="s">
        <v>43</v>
      </c>
      <c r="B25" s="31">
        <v>42987.702705000003</v>
      </c>
      <c r="C25" s="31">
        <v>44030.540541000009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</row>
    <row r="26" spans="1:853" ht="13.8" x14ac:dyDescent="0.3">
      <c r="A26" s="30"/>
      <c r="B26" s="26"/>
      <c r="C26" s="26"/>
    </row>
    <row r="27" spans="1:853" ht="13.8" x14ac:dyDescent="0.3">
      <c r="A27" s="30" t="s">
        <v>44</v>
      </c>
      <c r="B27" s="26"/>
      <c r="C27" s="26"/>
    </row>
    <row r="28" spans="1:853" ht="13.8" x14ac:dyDescent="0.3">
      <c r="A28" s="24" t="s">
        <v>45</v>
      </c>
      <c r="B28" s="26">
        <v>14870.378377999999</v>
      </c>
      <c r="C28" s="26">
        <v>15323.621622000001</v>
      </c>
    </row>
    <row r="29" spans="1:853" ht="13.8" x14ac:dyDescent="0.3">
      <c r="A29" s="24" t="s">
        <v>46</v>
      </c>
      <c r="B29" s="26">
        <v>695.67567599999995</v>
      </c>
      <c r="C29" s="26">
        <v>264.94594599999999</v>
      </c>
    </row>
    <row r="30" spans="1:853" ht="13.8" x14ac:dyDescent="0.3">
      <c r="A30" s="24" t="s">
        <v>47</v>
      </c>
      <c r="B30" s="26">
        <v>97.243243000000007</v>
      </c>
      <c r="C30" s="26">
        <v>88.378377999999998</v>
      </c>
    </row>
    <row r="31" spans="1:853" ht="13.8" x14ac:dyDescent="0.3">
      <c r="A31" s="24" t="s">
        <v>48</v>
      </c>
      <c r="B31" s="26"/>
      <c r="C31" s="26"/>
    </row>
    <row r="32" spans="1:853" ht="13.8" x14ac:dyDescent="0.3">
      <c r="A32" s="24" t="s">
        <v>49</v>
      </c>
      <c r="B32" s="26">
        <v>1541.3243239999999</v>
      </c>
      <c r="C32" s="26">
        <v>1413.6216219999999</v>
      </c>
    </row>
    <row r="33" spans="1:853" ht="13.8" x14ac:dyDescent="0.3">
      <c r="A33" s="24" t="s">
        <v>50</v>
      </c>
      <c r="B33" s="26">
        <v>12536.702703000001</v>
      </c>
      <c r="C33" s="26">
        <v>13353.405405</v>
      </c>
    </row>
    <row r="34" spans="1:853" ht="13.8" x14ac:dyDescent="0.3">
      <c r="A34" s="24" t="s">
        <v>51</v>
      </c>
      <c r="B34" s="26">
        <v>1634.918919</v>
      </c>
      <c r="C34" s="26">
        <v>1212.216216</v>
      </c>
    </row>
    <row r="35" spans="1:853" ht="15.6" x14ac:dyDescent="0.45">
      <c r="A35" s="24" t="s">
        <v>52</v>
      </c>
      <c r="B35" s="27">
        <v>16</v>
      </c>
      <c r="C35" s="27">
        <v>230.32432399999999</v>
      </c>
    </row>
    <row r="36" spans="1:853" ht="13.8" x14ac:dyDescent="0.3">
      <c r="A36" s="24" t="s">
        <v>53</v>
      </c>
      <c r="B36" s="26">
        <v>15728.945946</v>
      </c>
      <c r="C36" s="26">
        <v>16209.567567</v>
      </c>
    </row>
    <row r="37" spans="1:853" ht="13.8" x14ac:dyDescent="0.3">
      <c r="A37" s="24" t="s">
        <v>54</v>
      </c>
      <c r="B37" s="26">
        <v>467.43243200000001</v>
      </c>
      <c r="C37" s="26">
        <v>757.02702699999998</v>
      </c>
    </row>
    <row r="38" spans="1:853" ht="13.8" x14ac:dyDescent="0.3">
      <c r="A38" s="24" t="s">
        <v>55</v>
      </c>
      <c r="B38" s="26">
        <v>4201.0810810000003</v>
      </c>
      <c r="C38" s="26">
        <v>4729.8648649999996</v>
      </c>
    </row>
    <row r="39" spans="1:853" ht="13.8" x14ac:dyDescent="0.3">
      <c r="A39" s="24" t="s">
        <v>56</v>
      </c>
      <c r="B39" s="26">
        <v>296.56756799999999</v>
      </c>
      <c r="C39" s="26">
        <v>248.837838</v>
      </c>
    </row>
    <row r="40" spans="1:853" ht="13.8" x14ac:dyDescent="0.3">
      <c r="A40" s="24" t="s">
        <v>57</v>
      </c>
      <c r="B40" s="26">
        <v>35.918919000000002</v>
      </c>
      <c r="C40" s="26">
        <v>45.918919000000002</v>
      </c>
    </row>
    <row r="41" spans="1:853" ht="13.8" x14ac:dyDescent="0.3">
      <c r="A41" s="24" t="s">
        <v>58</v>
      </c>
      <c r="B41" s="26">
        <v>13.135135</v>
      </c>
      <c r="C41" s="26">
        <v>20.162161999999999</v>
      </c>
    </row>
    <row r="42" spans="1:853" ht="13.8" x14ac:dyDescent="0.3">
      <c r="A42" s="24" t="s">
        <v>59</v>
      </c>
      <c r="B42" s="26">
        <v>4657.1891889999997</v>
      </c>
      <c r="C42" s="26">
        <v>4324.7567570000001</v>
      </c>
    </row>
    <row r="43" spans="1:853" ht="13.8" x14ac:dyDescent="0.3">
      <c r="A43" s="24" t="s">
        <v>60</v>
      </c>
      <c r="B43" s="26">
        <v>172.24324300000001</v>
      </c>
      <c r="C43" s="26">
        <v>189.72972999999999</v>
      </c>
    </row>
    <row r="44" spans="1:853" s="33" customFormat="1" ht="14.4" thickBot="1" x14ac:dyDescent="0.35">
      <c r="A44" s="30" t="s">
        <v>61</v>
      </c>
      <c r="B44" s="32">
        <v>41235.810809999988</v>
      </c>
      <c r="C44" s="32">
        <v>42202.810810999996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</row>
    <row r="45" spans="1:853" ht="13.8" x14ac:dyDescent="0.3">
      <c r="A45" s="24" t="s">
        <v>62</v>
      </c>
      <c r="B45" s="26">
        <v>95.432432000000006</v>
      </c>
      <c r="C45" s="26">
        <v>95.432432000000006</v>
      </c>
    </row>
    <row r="46" spans="1:853" ht="13.8" x14ac:dyDescent="0.3">
      <c r="A46" s="24" t="s">
        <v>63</v>
      </c>
      <c r="B46" s="26">
        <v>912.56756800000005</v>
      </c>
      <c r="C46" s="26">
        <v>907.35135100000002</v>
      </c>
    </row>
    <row r="47" spans="1:853" ht="13.8" x14ac:dyDescent="0.3">
      <c r="A47" s="24" t="s">
        <v>64</v>
      </c>
      <c r="B47" s="26">
        <v>513.16216199999997</v>
      </c>
      <c r="C47" s="26">
        <v>572.48648600000001</v>
      </c>
    </row>
    <row r="48" spans="1:853" s="33" customFormat="1" ht="14.4" thickBot="1" x14ac:dyDescent="0.35">
      <c r="A48" s="24" t="s">
        <v>65</v>
      </c>
      <c r="B48" s="26">
        <v>95.945946000000006</v>
      </c>
      <c r="C48" s="26">
        <v>119.027027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Q48" s="14"/>
      <c r="JR48" s="14"/>
      <c r="JS48" s="14"/>
      <c r="JT48" s="14"/>
      <c r="JU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  <c r="KH48" s="14"/>
      <c r="KI48" s="14"/>
      <c r="KJ48" s="14"/>
      <c r="KK48" s="14"/>
      <c r="KL48" s="14"/>
      <c r="KM48" s="14"/>
      <c r="KN48" s="14"/>
      <c r="KO48" s="14"/>
      <c r="KP48" s="14"/>
      <c r="KQ48" s="14"/>
      <c r="KR48" s="14"/>
      <c r="KS48" s="14"/>
      <c r="KT48" s="14"/>
      <c r="KU48" s="14"/>
      <c r="KV48" s="14"/>
      <c r="KW48" s="14"/>
      <c r="KX48" s="14"/>
      <c r="KY48" s="14"/>
      <c r="KZ48" s="14"/>
      <c r="LA48" s="14"/>
      <c r="LB48" s="14"/>
      <c r="LC48" s="14"/>
      <c r="LD48" s="14"/>
      <c r="LE48" s="14"/>
      <c r="LF48" s="14"/>
      <c r="LG48" s="14"/>
      <c r="LH48" s="14"/>
      <c r="LI48" s="14"/>
      <c r="LJ48" s="14"/>
      <c r="LK48" s="14"/>
      <c r="LL48" s="14"/>
      <c r="LM48" s="14"/>
      <c r="LN48" s="14"/>
      <c r="LO48" s="14"/>
      <c r="LP48" s="14"/>
      <c r="LQ48" s="14"/>
      <c r="LR48" s="14"/>
      <c r="LS48" s="14"/>
      <c r="LT48" s="14"/>
      <c r="LU48" s="14"/>
      <c r="LV48" s="14"/>
      <c r="LW48" s="14"/>
      <c r="LX48" s="14"/>
      <c r="LY48" s="14"/>
      <c r="LZ48" s="14"/>
      <c r="MA48" s="14"/>
      <c r="MB48" s="14"/>
      <c r="MC48" s="14"/>
      <c r="MD48" s="14"/>
      <c r="ME48" s="14"/>
      <c r="MF48" s="14"/>
      <c r="MG48" s="14"/>
      <c r="MH48" s="14"/>
      <c r="MI48" s="14"/>
      <c r="MJ48" s="14"/>
      <c r="MK48" s="14"/>
      <c r="ML48" s="14"/>
      <c r="MM48" s="14"/>
      <c r="MN48" s="14"/>
      <c r="MO48" s="14"/>
      <c r="MP48" s="14"/>
      <c r="MQ48" s="14"/>
      <c r="MR48" s="14"/>
      <c r="MS48" s="14"/>
      <c r="MT48" s="14"/>
      <c r="MU48" s="14"/>
      <c r="MV48" s="14"/>
      <c r="MW48" s="14"/>
      <c r="MX48" s="14"/>
      <c r="MY48" s="14"/>
      <c r="MZ48" s="14"/>
      <c r="NA48" s="14"/>
      <c r="NB48" s="14"/>
      <c r="NC48" s="14"/>
      <c r="ND48" s="14"/>
      <c r="NE48" s="14"/>
      <c r="NF48" s="14"/>
      <c r="NG48" s="14"/>
      <c r="NH48" s="14"/>
      <c r="NI48" s="14"/>
      <c r="NJ48" s="14"/>
      <c r="NK48" s="14"/>
      <c r="NL48" s="14"/>
      <c r="NM48" s="14"/>
      <c r="NN48" s="14"/>
      <c r="NO48" s="14"/>
      <c r="NP48" s="14"/>
      <c r="NQ48" s="14"/>
      <c r="NR48" s="14"/>
      <c r="NS48" s="14"/>
      <c r="NT48" s="14"/>
      <c r="NU48" s="14"/>
      <c r="NV48" s="14"/>
      <c r="NW48" s="14"/>
      <c r="NX48" s="14"/>
      <c r="NY48" s="14"/>
      <c r="NZ48" s="14"/>
      <c r="OA48" s="14"/>
      <c r="OB48" s="14"/>
      <c r="OC48" s="14"/>
      <c r="OD48" s="14"/>
      <c r="OE48" s="14"/>
      <c r="OF48" s="14"/>
      <c r="OG48" s="14"/>
      <c r="OH48" s="14"/>
      <c r="OI48" s="14"/>
      <c r="OJ48" s="14"/>
      <c r="OK48" s="14"/>
      <c r="OL48" s="14"/>
      <c r="OM48" s="14"/>
      <c r="ON48" s="14"/>
      <c r="OO48" s="14"/>
      <c r="OP48" s="14"/>
      <c r="OQ48" s="14"/>
      <c r="OR48" s="14"/>
      <c r="OS48" s="14"/>
      <c r="OT48" s="14"/>
      <c r="OU48" s="14"/>
      <c r="OV48" s="14"/>
      <c r="OW48" s="14"/>
      <c r="OX48" s="14"/>
      <c r="OY48" s="14"/>
      <c r="OZ48" s="14"/>
      <c r="PA48" s="14"/>
      <c r="PB48" s="14"/>
      <c r="PC48" s="14"/>
      <c r="PD48" s="14"/>
      <c r="PE48" s="14"/>
      <c r="PF48" s="14"/>
      <c r="PG48" s="14"/>
      <c r="PH48" s="14"/>
      <c r="PI48" s="14"/>
      <c r="PJ48" s="14"/>
      <c r="PK48" s="14"/>
      <c r="PL48" s="14"/>
      <c r="PM48" s="14"/>
      <c r="PN48" s="14"/>
      <c r="PO48" s="14"/>
      <c r="PP48" s="14"/>
      <c r="PQ48" s="14"/>
      <c r="PR48" s="14"/>
      <c r="PS48" s="14"/>
      <c r="PT48" s="14"/>
      <c r="PU48" s="14"/>
      <c r="PV48" s="14"/>
      <c r="PW48" s="14"/>
      <c r="PX48" s="14"/>
      <c r="PY48" s="14"/>
      <c r="PZ48" s="14"/>
      <c r="QA48" s="14"/>
      <c r="QB48" s="14"/>
      <c r="QC48" s="14"/>
      <c r="QD48" s="14"/>
      <c r="QE48" s="14"/>
      <c r="QF48" s="14"/>
      <c r="QG48" s="14"/>
      <c r="QH48" s="14"/>
      <c r="QI48" s="14"/>
      <c r="QJ48" s="14"/>
      <c r="QK48" s="14"/>
      <c r="QL48" s="14"/>
      <c r="QM48" s="14"/>
      <c r="QN48" s="14"/>
      <c r="QO48" s="14"/>
      <c r="QP48" s="14"/>
      <c r="QQ48" s="14"/>
      <c r="QR48" s="14"/>
      <c r="QS48" s="14"/>
      <c r="QT48" s="14"/>
      <c r="QU48" s="14"/>
      <c r="QV48" s="14"/>
      <c r="QW48" s="14"/>
      <c r="QX48" s="14"/>
      <c r="QY48" s="14"/>
      <c r="QZ48" s="14"/>
      <c r="RA48" s="14"/>
      <c r="RB48" s="14"/>
      <c r="RC48" s="14"/>
      <c r="RD48" s="14"/>
      <c r="RE48" s="14"/>
      <c r="RF48" s="14"/>
      <c r="RG48" s="14"/>
      <c r="RH48" s="14"/>
      <c r="RI48" s="14"/>
      <c r="RJ48" s="14"/>
      <c r="RK48" s="14"/>
      <c r="RL48" s="14"/>
      <c r="RM48" s="14"/>
      <c r="RN48" s="14"/>
      <c r="RO48" s="14"/>
      <c r="RP48" s="14"/>
      <c r="RQ48" s="14"/>
      <c r="RR48" s="14"/>
      <c r="RS48" s="14"/>
      <c r="RT48" s="14"/>
      <c r="RU48" s="14"/>
      <c r="RV48" s="14"/>
      <c r="RW48" s="14"/>
      <c r="RX48" s="14"/>
      <c r="RY48" s="14"/>
      <c r="RZ48" s="14"/>
      <c r="SA48" s="14"/>
      <c r="SB48" s="14"/>
      <c r="SC48" s="14"/>
      <c r="SD48" s="14"/>
      <c r="SE48" s="14"/>
      <c r="SF48" s="14"/>
      <c r="SG48" s="14"/>
      <c r="SH48" s="14"/>
      <c r="SI48" s="14"/>
      <c r="SJ48" s="14"/>
      <c r="SK48" s="14"/>
      <c r="SL48" s="14"/>
      <c r="SM48" s="14"/>
      <c r="SN48" s="14"/>
      <c r="SO48" s="14"/>
      <c r="SP48" s="14"/>
      <c r="SQ48" s="14"/>
      <c r="SR48" s="14"/>
      <c r="SS48" s="14"/>
      <c r="ST48" s="14"/>
      <c r="SU48" s="14"/>
      <c r="SV48" s="14"/>
      <c r="SW48" s="14"/>
      <c r="SX48" s="14"/>
      <c r="SY48" s="14"/>
      <c r="SZ48" s="14"/>
      <c r="TA48" s="14"/>
      <c r="TB48" s="14"/>
      <c r="TC48" s="14"/>
      <c r="TD48" s="14"/>
      <c r="TE48" s="14"/>
      <c r="TF48" s="14"/>
      <c r="TG48" s="14"/>
      <c r="TH48" s="14"/>
      <c r="TI48" s="14"/>
      <c r="TJ48" s="14"/>
      <c r="TK48" s="14"/>
      <c r="TL48" s="14"/>
      <c r="TM48" s="14"/>
      <c r="TN48" s="14"/>
      <c r="TO48" s="14"/>
      <c r="TP48" s="14"/>
      <c r="TQ48" s="14"/>
      <c r="TR48" s="14"/>
      <c r="TS48" s="14"/>
      <c r="TT48" s="14"/>
      <c r="TU48" s="14"/>
      <c r="TV48" s="14"/>
      <c r="TW48" s="14"/>
      <c r="TX48" s="14"/>
      <c r="TY48" s="14"/>
      <c r="TZ48" s="14"/>
      <c r="UA48" s="14"/>
      <c r="UB48" s="14"/>
      <c r="UC48" s="14"/>
      <c r="UD48" s="14"/>
      <c r="UE48" s="14"/>
      <c r="UF48" s="14"/>
      <c r="UG48" s="14"/>
      <c r="UH48" s="14"/>
      <c r="UI48" s="14"/>
      <c r="UJ48" s="14"/>
      <c r="UK48" s="14"/>
      <c r="UL48" s="14"/>
      <c r="UM48" s="14"/>
      <c r="UN48" s="14"/>
      <c r="UO48" s="14"/>
      <c r="UP48" s="14"/>
      <c r="UQ48" s="14"/>
      <c r="UR48" s="14"/>
      <c r="US48" s="14"/>
      <c r="UT48" s="14"/>
      <c r="UU48" s="14"/>
      <c r="UV48" s="14"/>
      <c r="UW48" s="14"/>
      <c r="UX48" s="14"/>
      <c r="UY48" s="14"/>
      <c r="UZ48" s="14"/>
      <c r="VA48" s="14"/>
      <c r="VB48" s="14"/>
      <c r="VC48" s="14"/>
      <c r="VD48" s="14"/>
      <c r="VE48" s="14"/>
      <c r="VF48" s="14"/>
      <c r="VG48" s="14"/>
      <c r="VH48" s="14"/>
      <c r="VI48" s="14"/>
      <c r="VJ48" s="14"/>
      <c r="VK48" s="14"/>
      <c r="VL48" s="14"/>
      <c r="VM48" s="14"/>
      <c r="VN48" s="14"/>
      <c r="VO48" s="14"/>
      <c r="VP48" s="14"/>
      <c r="VQ48" s="14"/>
      <c r="VR48" s="14"/>
      <c r="VS48" s="14"/>
      <c r="VT48" s="14"/>
      <c r="VU48" s="14"/>
      <c r="VV48" s="14"/>
      <c r="VW48" s="14"/>
      <c r="VX48" s="14"/>
      <c r="VY48" s="14"/>
      <c r="VZ48" s="14"/>
      <c r="WA48" s="14"/>
      <c r="WB48" s="14"/>
      <c r="WC48" s="14"/>
      <c r="WD48" s="14"/>
      <c r="WE48" s="14"/>
      <c r="WF48" s="14"/>
      <c r="WG48" s="14"/>
      <c r="WH48" s="14"/>
      <c r="WI48" s="14"/>
      <c r="WJ48" s="14"/>
      <c r="WK48" s="14"/>
      <c r="WL48" s="14"/>
      <c r="WM48" s="14"/>
      <c r="WN48" s="14"/>
      <c r="WO48" s="14"/>
      <c r="WP48" s="14"/>
      <c r="WQ48" s="14"/>
      <c r="WR48" s="14"/>
      <c r="WS48" s="14"/>
      <c r="WT48" s="14"/>
      <c r="WU48" s="14"/>
      <c r="WV48" s="14"/>
      <c r="WW48" s="14"/>
      <c r="WX48" s="14"/>
      <c r="WY48" s="14"/>
      <c r="WZ48" s="14"/>
      <c r="XA48" s="14"/>
      <c r="XB48" s="14"/>
      <c r="XC48" s="14"/>
      <c r="XD48" s="14"/>
      <c r="XE48" s="14"/>
      <c r="XF48" s="14"/>
      <c r="XG48" s="14"/>
      <c r="XH48" s="14"/>
      <c r="XI48" s="14"/>
      <c r="XJ48" s="14"/>
      <c r="XK48" s="14"/>
      <c r="XL48" s="14"/>
      <c r="XM48" s="14"/>
      <c r="XN48" s="14"/>
      <c r="XO48" s="14"/>
      <c r="XP48" s="14"/>
      <c r="XQ48" s="14"/>
      <c r="XR48" s="14"/>
      <c r="XS48" s="14"/>
      <c r="XT48" s="14"/>
      <c r="XU48" s="14"/>
      <c r="XV48" s="14"/>
      <c r="XW48" s="14"/>
      <c r="XX48" s="14"/>
      <c r="XY48" s="14"/>
      <c r="XZ48" s="14"/>
      <c r="YA48" s="14"/>
      <c r="YB48" s="14"/>
      <c r="YC48" s="14"/>
      <c r="YD48" s="14"/>
      <c r="YE48" s="14"/>
      <c r="YF48" s="14"/>
      <c r="YG48" s="14"/>
      <c r="YH48" s="14"/>
      <c r="YI48" s="14"/>
      <c r="YJ48" s="14"/>
      <c r="YK48" s="14"/>
      <c r="YL48" s="14"/>
      <c r="YM48" s="14"/>
      <c r="YN48" s="14"/>
      <c r="YO48" s="14"/>
      <c r="YP48" s="14"/>
      <c r="YQ48" s="14"/>
      <c r="YR48" s="14"/>
      <c r="YS48" s="14"/>
      <c r="YT48" s="14"/>
      <c r="YU48" s="14"/>
      <c r="YV48" s="14"/>
      <c r="YW48" s="14"/>
      <c r="YX48" s="14"/>
      <c r="YY48" s="14"/>
      <c r="YZ48" s="14"/>
      <c r="ZA48" s="14"/>
      <c r="ZB48" s="14"/>
      <c r="ZC48" s="14"/>
      <c r="ZD48" s="14"/>
      <c r="ZE48" s="14"/>
      <c r="ZF48" s="14"/>
      <c r="ZG48" s="14"/>
      <c r="ZH48" s="14"/>
      <c r="ZI48" s="14"/>
      <c r="ZJ48" s="14"/>
      <c r="ZK48" s="14"/>
      <c r="ZL48" s="14"/>
      <c r="ZM48" s="14"/>
      <c r="ZN48" s="14"/>
      <c r="ZO48" s="14"/>
      <c r="ZP48" s="14"/>
      <c r="ZQ48" s="14"/>
      <c r="ZR48" s="14"/>
      <c r="ZS48" s="14"/>
      <c r="ZT48" s="14"/>
      <c r="ZU48" s="14"/>
      <c r="ZV48" s="14"/>
      <c r="ZW48" s="14"/>
      <c r="ZX48" s="14"/>
      <c r="ZY48" s="14"/>
      <c r="ZZ48" s="14"/>
      <c r="AAA48" s="14"/>
      <c r="AAB48" s="14"/>
      <c r="AAC48" s="14"/>
      <c r="AAD48" s="14"/>
      <c r="AAE48" s="14"/>
      <c r="AAF48" s="14"/>
      <c r="AAG48" s="14"/>
      <c r="AAH48" s="14"/>
      <c r="AAI48" s="14"/>
      <c r="AAJ48" s="14"/>
      <c r="AAK48" s="14"/>
      <c r="AAL48" s="14"/>
      <c r="AAM48" s="14"/>
      <c r="AAN48" s="14"/>
      <c r="AAO48" s="14"/>
      <c r="AAP48" s="14"/>
      <c r="AAQ48" s="14"/>
      <c r="AAR48" s="14"/>
      <c r="AAS48" s="14"/>
      <c r="AAT48" s="14"/>
      <c r="AAU48" s="14"/>
      <c r="AAV48" s="14"/>
      <c r="AAW48" s="14"/>
      <c r="AAX48" s="14"/>
      <c r="AAY48" s="14"/>
      <c r="AAZ48" s="14"/>
      <c r="ABA48" s="14"/>
      <c r="ABB48" s="14"/>
      <c r="ABC48" s="14"/>
      <c r="ABD48" s="14"/>
      <c r="ABE48" s="14"/>
      <c r="ABF48" s="14"/>
      <c r="ABG48" s="14"/>
      <c r="ABH48" s="14"/>
      <c r="ABI48" s="14"/>
      <c r="ABJ48" s="14"/>
      <c r="ABK48" s="14"/>
      <c r="ABL48" s="14"/>
      <c r="ABM48" s="14"/>
      <c r="ABN48" s="14"/>
      <c r="ABO48" s="14"/>
      <c r="ABP48" s="14"/>
      <c r="ABQ48" s="14"/>
      <c r="ABR48" s="14"/>
      <c r="ABS48" s="14"/>
      <c r="ABT48" s="14"/>
      <c r="ABU48" s="14"/>
      <c r="ABV48" s="14"/>
      <c r="ABW48" s="14"/>
      <c r="ABX48" s="14"/>
      <c r="ABY48" s="14"/>
      <c r="ABZ48" s="14"/>
      <c r="ACA48" s="14"/>
      <c r="ACB48" s="14"/>
      <c r="ACC48" s="14"/>
      <c r="ACD48" s="14"/>
      <c r="ACE48" s="14"/>
      <c r="ACF48" s="14"/>
      <c r="ACG48" s="14"/>
      <c r="ACH48" s="14"/>
      <c r="ACI48" s="14"/>
      <c r="ACJ48" s="14"/>
      <c r="ACK48" s="14"/>
      <c r="ACL48" s="14"/>
      <c r="ACM48" s="14"/>
      <c r="ACN48" s="14"/>
      <c r="ACO48" s="14"/>
      <c r="ACP48" s="14"/>
      <c r="ACQ48" s="14"/>
      <c r="ACR48" s="14"/>
      <c r="ACS48" s="14"/>
      <c r="ACT48" s="14"/>
      <c r="ACU48" s="14"/>
      <c r="ACV48" s="14"/>
      <c r="ACW48" s="14"/>
      <c r="ACX48" s="14"/>
      <c r="ACY48" s="14"/>
      <c r="ACZ48" s="14"/>
      <c r="ADA48" s="14"/>
      <c r="ADB48" s="14"/>
      <c r="ADC48" s="14"/>
      <c r="ADD48" s="14"/>
      <c r="ADE48" s="14"/>
      <c r="ADF48" s="14"/>
      <c r="ADG48" s="14"/>
      <c r="ADH48" s="14"/>
      <c r="ADI48" s="14"/>
      <c r="ADJ48" s="14"/>
      <c r="ADK48" s="14"/>
      <c r="ADL48" s="14"/>
      <c r="ADM48" s="14"/>
      <c r="ADN48" s="14"/>
      <c r="ADO48" s="14"/>
      <c r="ADP48" s="14"/>
      <c r="ADQ48" s="14"/>
      <c r="ADR48" s="14"/>
      <c r="ADS48" s="14"/>
      <c r="ADT48" s="14"/>
      <c r="ADU48" s="14"/>
      <c r="ADV48" s="14"/>
      <c r="ADW48" s="14"/>
      <c r="ADX48" s="14"/>
      <c r="ADY48" s="14"/>
      <c r="ADZ48" s="14"/>
      <c r="AEA48" s="14"/>
      <c r="AEB48" s="14"/>
      <c r="AEC48" s="14"/>
      <c r="AED48" s="14"/>
      <c r="AEE48" s="14"/>
      <c r="AEF48" s="14"/>
      <c r="AEG48" s="14"/>
      <c r="AEH48" s="14"/>
      <c r="AEI48" s="14"/>
      <c r="AEJ48" s="14"/>
      <c r="AEK48" s="14"/>
      <c r="AEL48" s="14"/>
      <c r="AEM48" s="14"/>
      <c r="AEN48" s="14"/>
      <c r="AEO48" s="14"/>
      <c r="AEP48" s="14"/>
      <c r="AEQ48" s="14"/>
      <c r="AER48" s="14"/>
      <c r="AES48" s="14"/>
      <c r="AET48" s="14"/>
      <c r="AEU48" s="14"/>
      <c r="AEV48" s="14"/>
      <c r="AEW48" s="14"/>
      <c r="AEX48" s="14"/>
      <c r="AEY48" s="14"/>
      <c r="AEZ48" s="14"/>
      <c r="AFA48" s="14"/>
      <c r="AFB48" s="14"/>
      <c r="AFC48" s="14"/>
      <c r="AFD48" s="14"/>
      <c r="AFE48" s="14"/>
      <c r="AFF48" s="14"/>
      <c r="AFG48" s="14"/>
      <c r="AFH48" s="14"/>
      <c r="AFI48" s="14"/>
      <c r="AFJ48" s="14"/>
      <c r="AFK48" s="14"/>
      <c r="AFL48" s="14"/>
      <c r="AFM48" s="14"/>
      <c r="AFN48" s="14"/>
      <c r="AFO48" s="14"/>
      <c r="AFP48" s="14"/>
      <c r="AFQ48" s="14"/>
      <c r="AFR48" s="14"/>
      <c r="AFS48" s="14"/>
      <c r="AFT48" s="14"/>
      <c r="AFU48" s="14"/>
    </row>
    <row r="49" spans="1:853" s="29" customFormat="1" ht="14.4" thickBot="1" x14ac:dyDescent="0.35">
      <c r="A49" s="30" t="s">
        <v>66</v>
      </c>
      <c r="B49" s="32">
        <v>1617.1081080000001</v>
      </c>
      <c r="C49" s="32">
        <v>1694.2972960000002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  <c r="IX49" s="20"/>
      <c r="IY49" s="20"/>
      <c r="IZ49" s="20"/>
      <c r="JA49" s="20"/>
      <c r="JB49" s="20"/>
      <c r="JC49" s="20"/>
      <c r="JD49" s="20"/>
      <c r="JE49" s="20"/>
      <c r="JF49" s="20"/>
      <c r="JG49" s="20"/>
      <c r="JH49" s="20"/>
      <c r="JI49" s="20"/>
      <c r="JJ49" s="20"/>
      <c r="JK49" s="20"/>
      <c r="JL49" s="20"/>
      <c r="JM49" s="20"/>
      <c r="JN49" s="20"/>
      <c r="JO49" s="20"/>
      <c r="JP49" s="20"/>
      <c r="JQ49" s="20"/>
      <c r="JR49" s="20"/>
      <c r="JS49" s="20"/>
      <c r="JT49" s="20"/>
      <c r="JU49" s="20"/>
      <c r="JV49" s="20"/>
      <c r="JW49" s="20"/>
      <c r="JX49" s="20"/>
      <c r="JY49" s="20"/>
      <c r="JZ49" s="20"/>
      <c r="KA49" s="20"/>
      <c r="KB49" s="20"/>
      <c r="KC49" s="20"/>
      <c r="KD49" s="20"/>
      <c r="KE49" s="20"/>
      <c r="KF49" s="20"/>
      <c r="KG49" s="20"/>
      <c r="KH49" s="20"/>
      <c r="KI49" s="20"/>
      <c r="KJ49" s="20"/>
      <c r="KK49" s="20"/>
      <c r="KL49" s="20"/>
      <c r="KM49" s="20"/>
      <c r="KN49" s="20"/>
      <c r="KO49" s="20"/>
      <c r="KP49" s="20"/>
      <c r="KQ49" s="20"/>
      <c r="KR49" s="20"/>
      <c r="KS49" s="20"/>
      <c r="KT49" s="20"/>
      <c r="KU49" s="20"/>
      <c r="KV49" s="20"/>
      <c r="KW49" s="20"/>
      <c r="KX49" s="20"/>
      <c r="KY49" s="20"/>
      <c r="KZ49" s="20"/>
      <c r="LA49" s="20"/>
      <c r="LB49" s="20"/>
      <c r="LC49" s="20"/>
      <c r="LD49" s="20"/>
      <c r="LE49" s="20"/>
      <c r="LF49" s="20"/>
      <c r="LG49" s="20"/>
      <c r="LH49" s="20"/>
      <c r="LI49" s="20"/>
      <c r="LJ49" s="20"/>
      <c r="LK49" s="20"/>
      <c r="LL49" s="20"/>
      <c r="LM49" s="20"/>
      <c r="LN49" s="20"/>
      <c r="LO49" s="20"/>
      <c r="LP49" s="20"/>
      <c r="LQ49" s="20"/>
      <c r="LR49" s="20"/>
      <c r="LS49" s="20"/>
      <c r="LT49" s="20"/>
      <c r="LU49" s="20"/>
      <c r="LV49" s="20"/>
      <c r="LW49" s="20"/>
      <c r="LX49" s="20"/>
      <c r="LY49" s="20"/>
      <c r="LZ49" s="20"/>
      <c r="MA49" s="20"/>
      <c r="MB49" s="20"/>
      <c r="MC49" s="20"/>
      <c r="MD49" s="20"/>
      <c r="ME49" s="20"/>
      <c r="MF49" s="20"/>
      <c r="MG49" s="20"/>
      <c r="MH49" s="20"/>
      <c r="MI49" s="20"/>
      <c r="MJ49" s="20"/>
      <c r="MK49" s="20"/>
      <c r="ML49" s="20"/>
      <c r="MM49" s="20"/>
      <c r="MN49" s="20"/>
      <c r="MO49" s="20"/>
      <c r="MP49" s="20"/>
      <c r="MQ49" s="20"/>
      <c r="MR49" s="20"/>
      <c r="MS49" s="20"/>
      <c r="MT49" s="20"/>
      <c r="MU49" s="20"/>
      <c r="MV49" s="20"/>
      <c r="MW49" s="20"/>
      <c r="MX49" s="20"/>
      <c r="MY49" s="20"/>
      <c r="MZ49" s="20"/>
      <c r="NA49" s="20"/>
      <c r="NB49" s="20"/>
      <c r="NC49" s="20"/>
      <c r="ND49" s="20"/>
      <c r="NE49" s="20"/>
      <c r="NF49" s="20"/>
      <c r="NG49" s="20"/>
      <c r="NH49" s="20"/>
      <c r="NI49" s="20"/>
      <c r="NJ49" s="20"/>
      <c r="NK49" s="20"/>
      <c r="NL49" s="20"/>
      <c r="NM49" s="20"/>
      <c r="NN49" s="20"/>
      <c r="NO49" s="20"/>
      <c r="NP49" s="20"/>
      <c r="NQ49" s="20"/>
      <c r="NR49" s="20"/>
      <c r="NS49" s="20"/>
      <c r="NT49" s="20"/>
      <c r="NU49" s="20"/>
      <c r="NV49" s="20"/>
      <c r="NW49" s="20"/>
      <c r="NX49" s="20"/>
      <c r="NY49" s="20"/>
      <c r="NZ49" s="20"/>
      <c r="OA49" s="20"/>
      <c r="OB49" s="20"/>
      <c r="OC49" s="20"/>
      <c r="OD49" s="20"/>
      <c r="OE49" s="20"/>
      <c r="OF49" s="20"/>
      <c r="OG49" s="20"/>
      <c r="OH49" s="20"/>
      <c r="OI49" s="20"/>
      <c r="OJ49" s="20"/>
      <c r="OK49" s="20"/>
      <c r="OL49" s="20"/>
      <c r="OM49" s="20"/>
      <c r="ON49" s="20"/>
      <c r="OO49" s="20"/>
      <c r="OP49" s="20"/>
      <c r="OQ49" s="20"/>
      <c r="OR49" s="20"/>
      <c r="OS49" s="20"/>
      <c r="OT49" s="20"/>
      <c r="OU49" s="20"/>
      <c r="OV49" s="20"/>
      <c r="OW49" s="20"/>
      <c r="OX49" s="20"/>
      <c r="OY49" s="20"/>
      <c r="OZ49" s="20"/>
      <c r="PA49" s="20"/>
      <c r="PB49" s="20"/>
      <c r="PC49" s="20"/>
      <c r="PD49" s="20"/>
      <c r="PE49" s="20"/>
      <c r="PF49" s="20"/>
      <c r="PG49" s="20"/>
      <c r="PH49" s="20"/>
      <c r="PI49" s="20"/>
      <c r="PJ49" s="20"/>
      <c r="PK49" s="20"/>
      <c r="PL49" s="20"/>
      <c r="PM49" s="20"/>
      <c r="PN49" s="20"/>
      <c r="PO49" s="20"/>
      <c r="PP49" s="20"/>
      <c r="PQ49" s="20"/>
      <c r="PR49" s="20"/>
      <c r="PS49" s="20"/>
      <c r="PT49" s="20"/>
      <c r="PU49" s="20"/>
      <c r="PV49" s="20"/>
      <c r="PW49" s="20"/>
      <c r="PX49" s="20"/>
      <c r="PY49" s="20"/>
      <c r="PZ49" s="20"/>
      <c r="QA49" s="20"/>
      <c r="QB49" s="20"/>
      <c r="QC49" s="20"/>
      <c r="QD49" s="20"/>
      <c r="QE49" s="20"/>
      <c r="QF49" s="20"/>
      <c r="QG49" s="20"/>
      <c r="QH49" s="20"/>
      <c r="QI49" s="20"/>
      <c r="QJ49" s="20"/>
      <c r="QK49" s="20"/>
      <c r="QL49" s="20"/>
      <c r="QM49" s="20"/>
      <c r="QN49" s="20"/>
      <c r="QO49" s="20"/>
      <c r="QP49" s="20"/>
      <c r="QQ49" s="20"/>
      <c r="QR49" s="20"/>
      <c r="QS49" s="20"/>
      <c r="QT49" s="20"/>
      <c r="QU49" s="20"/>
      <c r="QV49" s="20"/>
      <c r="QW49" s="20"/>
      <c r="QX49" s="20"/>
      <c r="QY49" s="20"/>
      <c r="QZ49" s="20"/>
      <c r="RA49" s="20"/>
      <c r="RB49" s="20"/>
      <c r="RC49" s="20"/>
      <c r="RD49" s="20"/>
      <c r="RE49" s="20"/>
      <c r="RF49" s="20"/>
      <c r="RG49" s="20"/>
      <c r="RH49" s="20"/>
      <c r="RI49" s="20"/>
      <c r="RJ49" s="20"/>
      <c r="RK49" s="20"/>
      <c r="RL49" s="20"/>
      <c r="RM49" s="20"/>
      <c r="RN49" s="20"/>
      <c r="RO49" s="20"/>
      <c r="RP49" s="20"/>
      <c r="RQ49" s="20"/>
      <c r="RR49" s="20"/>
      <c r="RS49" s="20"/>
      <c r="RT49" s="20"/>
      <c r="RU49" s="20"/>
      <c r="RV49" s="20"/>
      <c r="RW49" s="20"/>
      <c r="RX49" s="20"/>
      <c r="RY49" s="20"/>
      <c r="RZ49" s="20"/>
      <c r="SA49" s="20"/>
      <c r="SB49" s="20"/>
      <c r="SC49" s="20"/>
      <c r="SD49" s="20"/>
      <c r="SE49" s="20"/>
      <c r="SF49" s="20"/>
      <c r="SG49" s="20"/>
      <c r="SH49" s="20"/>
      <c r="SI49" s="20"/>
      <c r="SJ49" s="20"/>
      <c r="SK49" s="20"/>
      <c r="SL49" s="20"/>
      <c r="SM49" s="20"/>
      <c r="SN49" s="20"/>
      <c r="SO49" s="20"/>
      <c r="SP49" s="20"/>
      <c r="SQ49" s="20"/>
      <c r="SR49" s="20"/>
      <c r="SS49" s="20"/>
      <c r="ST49" s="20"/>
      <c r="SU49" s="20"/>
      <c r="SV49" s="20"/>
      <c r="SW49" s="20"/>
      <c r="SX49" s="20"/>
      <c r="SY49" s="20"/>
      <c r="SZ49" s="20"/>
      <c r="TA49" s="20"/>
      <c r="TB49" s="20"/>
      <c r="TC49" s="20"/>
      <c r="TD49" s="20"/>
      <c r="TE49" s="20"/>
      <c r="TF49" s="20"/>
      <c r="TG49" s="20"/>
      <c r="TH49" s="20"/>
      <c r="TI49" s="20"/>
      <c r="TJ49" s="20"/>
      <c r="TK49" s="20"/>
      <c r="TL49" s="20"/>
      <c r="TM49" s="20"/>
      <c r="TN49" s="20"/>
      <c r="TO49" s="20"/>
      <c r="TP49" s="20"/>
      <c r="TQ49" s="20"/>
      <c r="TR49" s="20"/>
      <c r="TS49" s="20"/>
      <c r="TT49" s="20"/>
      <c r="TU49" s="20"/>
      <c r="TV49" s="20"/>
      <c r="TW49" s="20"/>
      <c r="TX49" s="20"/>
      <c r="TY49" s="20"/>
      <c r="TZ49" s="20"/>
      <c r="UA49" s="20"/>
      <c r="UB49" s="20"/>
      <c r="UC49" s="20"/>
      <c r="UD49" s="20"/>
      <c r="UE49" s="20"/>
      <c r="UF49" s="20"/>
      <c r="UG49" s="20"/>
      <c r="UH49" s="20"/>
      <c r="UI49" s="20"/>
      <c r="UJ49" s="20"/>
      <c r="UK49" s="20"/>
      <c r="UL49" s="20"/>
      <c r="UM49" s="20"/>
      <c r="UN49" s="20"/>
      <c r="UO49" s="20"/>
      <c r="UP49" s="20"/>
      <c r="UQ49" s="20"/>
      <c r="UR49" s="20"/>
      <c r="US49" s="20"/>
      <c r="UT49" s="20"/>
      <c r="UU49" s="20"/>
      <c r="UV49" s="20"/>
      <c r="UW49" s="20"/>
      <c r="UX49" s="20"/>
      <c r="UY49" s="20"/>
      <c r="UZ49" s="20"/>
      <c r="VA49" s="20"/>
      <c r="VB49" s="20"/>
      <c r="VC49" s="20"/>
      <c r="VD49" s="20"/>
      <c r="VE49" s="20"/>
      <c r="VF49" s="20"/>
      <c r="VG49" s="20"/>
      <c r="VH49" s="20"/>
      <c r="VI49" s="20"/>
      <c r="VJ49" s="20"/>
      <c r="VK49" s="20"/>
      <c r="VL49" s="20"/>
      <c r="VM49" s="20"/>
      <c r="VN49" s="20"/>
      <c r="VO49" s="20"/>
      <c r="VP49" s="20"/>
      <c r="VQ49" s="20"/>
      <c r="VR49" s="20"/>
      <c r="VS49" s="20"/>
      <c r="VT49" s="20"/>
      <c r="VU49" s="20"/>
      <c r="VV49" s="20"/>
      <c r="VW49" s="20"/>
      <c r="VX49" s="20"/>
      <c r="VY49" s="20"/>
      <c r="VZ49" s="20"/>
      <c r="WA49" s="20"/>
      <c r="WB49" s="20"/>
      <c r="WC49" s="20"/>
      <c r="WD49" s="20"/>
      <c r="WE49" s="20"/>
      <c r="WF49" s="20"/>
      <c r="WG49" s="20"/>
      <c r="WH49" s="20"/>
      <c r="WI49" s="20"/>
      <c r="WJ49" s="20"/>
      <c r="WK49" s="20"/>
      <c r="WL49" s="20"/>
      <c r="WM49" s="20"/>
      <c r="WN49" s="20"/>
      <c r="WO49" s="20"/>
      <c r="WP49" s="20"/>
      <c r="WQ49" s="20"/>
      <c r="WR49" s="20"/>
      <c r="WS49" s="20"/>
      <c r="WT49" s="20"/>
      <c r="WU49" s="20"/>
      <c r="WV49" s="20"/>
      <c r="WW49" s="20"/>
      <c r="WX49" s="20"/>
      <c r="WY49" s="20"/>
      <c r="WZ49" s="20"/>
      <c r="XA49" s="20"/>
      <c r="XB49" s="20"/>
      <c r="XC49" s="20"/>
      <c r="XD49" s="20"/>
      <c r="XE49" s="20"/>
      <c r="XF49" s="20"/>
      <c r="XG49" s="20"/>
      <c r="XH49" s="20"/>
      <c r="XI49" s="20"/>
      <c r="XJ49" s="20"/>
      <c r="XK49" s="20"/>
      <c r="XL49" s="20"/>
      <c r="XM49" s="20"/>
      <c r="XN49" s="20"/>
      <c r="XO49" s="20"/>
      <c r="XP49" s="20"/>
      <c r="XQ49" s="20"/>
      <c r="XR49" s="20"/>
      <c r="XS49" s="20"/>
      <c r="XT49" s="20"/>
      <c r="XU49" s="20"/>
      <c r="XV49" s="20"/>
      <c r="XW49" s="20"/>
      <c r="XX49" s="20"/>
      <c r="XY49" s="20"/>
      <c r="XZ49" s="20"/>
      <c r="YA49" s="20"/>
      <c r="YB49" s="20"/>
      <c r="YC49" s="20"/>
      <c r="YD49" s="20"/>
      <c r="YE49" s="20"/>
      <c r="YF49" s="20"/>
      <c r="YG49" s="20"/>
      <c r="YH49" s="20"/>
      <c r="YI49" s="20"/>
      <c r="YJ49" s="20"/>
      <c r="YK49" s="20"/>
      <c r="YL49" s="20"/>
      <c r="YM49" s="20"/>
      <c r="YN49" s="20"/>
      <c r="YO49" s="20"/>
      <c r="YP49" s="20"/>
      <c r="YQ49" s="20"/>
      <c r="YR49" s="20"/>
      <c r="YS49" s="20"/>
      <c r="YT49" s="20"/>
      <c r="YU49" s="20"/>
      <c r="YV49" s="20"/>
      <c r="YW49" s="20"/>
      <c r="YX49" s="20"/>
      <c r="YY49" s="20"/>
      <c r="YZ49" s="20"/>
      <c r="ZA49" s="20"/>
      <c r="ZB49" s="20"/>
      <c r="ZC49" s="20"/>
      <c r="ZD49" s="20"/>
      <c r="ZE49" s="20"/>
      <c r="ZF49" s="20"/>
      <c r="ZG49" s="20"/>
      <c r="ZH49" s="20"/>
      <c r="ZI49" s="20"/>
      <c r="ZJ49" s="20"/>
      <c r="ZK49" s="20"/>
      <c r="ZL49" s="20"/>
      <c r="ZM49" s="20"/>
      <c r="ZN49" s="20"/>
      <c r="ZO49" s="20"/>
      <c r="ZP49" s="20"/>
      <c r="ZQ49" s="20"/>
      <c r="ZR49" s="20"/>
      <c r="ZS49" s="20"/>
      <c r="ZT49" s="20"/>
      <c r="ZU49" s="20"/>
      <c r="ZV49" s="20"/>
      <c r="ZW49" s="20"/>
      <c r="ZX49" s="20"/>
      <c r="ZY49" s="20"/>
      <c r="ZZ49" s="20"/>
      <c r="AAA49" s="20"/>
      <c r="AAB49" s="20"/>
      <c r="AAC49" s="20"/>
      <c r="AAD49" s="20"/>
      <c r="AAE49" s="20"/>
      <c r="AAF49" s="20"/>
      <c r="AAG49" s="20"/>
      <c r="AAH49" s="20"/>
      <c r="AAI49" s="20"/>
      <c r="AAJ49" s="20"/>
      <c r="AAK49" s="20"/>
      <c r="AAL49" s="20"/>
      <c r="AAM49" s="20"/>
      <c r="AAN49" s="20"/>
      <c r="AAO49" s="20"/>
      <c r="AAP49" s="20"/>
      <c r="AAQ49" s="20"/>
      <c r="AAR49" s="20"/>
      <c r="AAS49" s="20"/>
      <c r="AAT49" s="20"/>
      <c r="AAU49" s="20"/>
      <c r="AAV49" s="20"/>
      <c r="AAW49" s="20"/>
      <c r="AAX49" s="20"/>
      <c r="AAY49" s="20"/>
      <c r="AAZ49" s="20"/>
      <c r="ABA49" s="20"/>
      <c r="ABB49" s="20"/>
      <c r="ABC49" s="20"/>
      <c r="ABD49" s="20"/>
      <c r="ABE49" s="20"/>
      <c r="ABF49" s="20"/>
      <c r="ABG49" s="20"/>
      <c r="ABH49" s="20"/>
      <c r="ABI49" s="20"/>
      <c r="ABJ49" s="20"/>
      <c r="ABK49" s="20"/>
      <c r="ABL49" s="20"/>
      <c r="ABM49" s="20"/>
      <c r="ABN49" s="20"/>
      <c r="ABO49" s="20"/>
      <c r="ABP49" s="20"/>
      <c r="ABQ49" s="20"/>
      <c r="ABR49" s="20"/>
      <c r="ABS49" s="20"/>
      <c r="ABT49" s="20"/>
      <c r="ABU49" s="20"/>
      <c r="ABV49" s="20"/>
      <c r="ABW49" s="20"/>
      <c r="ABX49" s="20"/>
      <c r="ABY49" s="20"/>
      <c r="ABZ49" s="20"/>
      <c r="ACA49" s="20"/>
      <c r="ACB49" s="20"/>
      <c r="ACC49" s="20"/>
      <c r="ACD49" s="20"/>
      <c r="ACE49" s="20"/>
      <c r="ACF49" s="20"/>
      <c r="ACG49" s="20"/>
      <c r="ACH49" s="20"/>
      <c r="ACI49" s="20"/>
      <c r="ACJ49" s="20"/>
      <c r="ACK49" s="20"/>
      <c r="ACL49" s="20"/>
      <c r="ACM49" s="20"/>
      <c r="ACN49" s="20"/>
      <c r="ACO49" s="20"/>
      <c r="ACP49" s="20"/>
      <c r="ACQ49" s="20"/>
      <c r="ACR49" s="20"/>
      <c r="ACS49" s="20"/>
      <c r="ACT49" s="20"/>
      <c r="ACU49" s="20"/>
      <c r="ACV49" s="20"/>
      <c r="ACW49" s="20"/>
      <c r="ACX49" s="20"/>
      <c r="ACY49" s="20"/>
      <c r="ACZ49" s="20"/>
      <c r="ADA49" s="20"/>
      <c r="ADB49" s="20"/>
      <c r="ADC49" s="20"/>
      <c r="ADD49" s="20"/>
      <c r="ADE49" s="20"/>
      <c r="ADF49" s="20"/>
      <c r="ADG49" s="20"/>
      <c r="ADH49" s="20"/>
      <c r="ADI49" s="20"/>
      <c r="ADJ49" s="20"/>
      <c r="ADK49" s="20"/>
      <c r="ADL49" s="20"/>
      <c r="ADM49" s="20"/>
      <c r="ADN49" s="20"/>
      <c r="ADO49" s="20"/>
      <c r="ADP49" s="20"/>
      <c r="ADQ49" s="20"/>
      <c r="ADR49" s="20"/>
      <c r="ADS49" s="20"/>
      <c r="ADT49" s="20"/>
      <c r="ADU49" s="20"/>
      <c r="ADV49" s="20"/>
      <c r="ADW49" s="20"/>
      <c r="ADX49" s="20"/>
      <c r="ADY49" s="20"/>
      <c r="ADZ49" s="20"/>
      <c r="AEA49" s="20"/>
      <c r="AEB49" s="20"/>
      <c r="AEC49" s="20"/>
      <c r="AED49" s="20"/>
      <c r="AEE49" s="20"/>
      <c r="AEF49" s="20"/>
      <c r="AEG49" s="20"/>
      <c r="AEH49" s="20"/>
      <c r="AEI49" s="20"/>
      <c r="AEJ49" s="20"/>
      <c r="AEK49" s="20"/>
      <c r="AEL49" s="20"/>
      <c r="AEM49" s="20"/>
      <c r="AEN49" s="20"/>
      <c r="AEO49" s="20"/>
      <c r="AEP49" s="20"/>
      <c r="AEQ49" s="20"/>
      <c r="AER49" s="20"/>
      <c r="AES49" s="20"/>
      <c r="AET49" s="20"/>
      <c r="AEU49" s="20"/>
      <c r="AEV49" s="20"/>
      <c r="AEW49" s="20"/>
      <c r="AEX49" s="20"/>
      <c r="AEY49" s="20"/>
      <c r="AEZ49" s="20"/>
      <c r="AFA49" s="20"/>
      <c r="AFB49" s="20"/>
      <c r="AFC49" s="20"/>
      <c r="AFD49" s="20"/>
      <c r="AFE49" s="20"/>
      <c r="AFF49" s="20"/>
      <c r="AFG49" s="20"/>
      <c r="AFH49" s="20"/>
      <c r="AFI49" s="20"/>
      <c r="AFJ49" s="20"/>
      <c r="AFK49" s="20"/>
      <c r="AFL49" s="20"/>
      <c r="AFM49" s="20"/>
      <c r="AFN49" s="20"/>
      <c r="AFO49" s="20"/>
      <c r="AFP49" s="20"/>
      <c r="AFQ49" s="20"/>
      <c r="AFR49" s="20"/>
      <c r="AFS49" s="20"/>
      <c r="AFT49" s="20"/>
      <c r="AFU49" s="20"/>
    </row>
    <row r="50" spans="1:853" ht="13.8" x14ac:dyDescent="0.3">
      <c r="A50" s="24" t="s">
        <v>67</v>
      </c>
      <c r="B50" s="26">
        <v>126.189189</v>
      </c>
      <c r="C50" s="26">
        <v>126.35135099999999</v>
      </c>
    </row>
    <row r="51" spans="1:853" ht="13.8" x14ac:dyDescent="0.3">
      <c r="A51" s="24" t="s">
        <v>68</v>
      </c>
      <c r="B51" s="26">
        <v>8.5405409999999993</v>
      </c>
      <c r="C51" s="26">
        <v>7.2972970000000004</v>
      </c>
    </row>
    <row r="52" spans="1:853" ht="13.8" x14ac:dyDescent="0.3">
      <c r="A52" s="30" t="s">
        <v>69</v>
      </c>
      <c r="B52" s="32">
        <v>1751.8378380000001</v>
      </c>
      <c r="C52" s="32">
        <v>1827.9459440000003</v>
      </c>
    </row>
    <row r="53" spans="1:853" ht="13.8" x14ac:dyDescent="0.3">
      <c r="A53" s="30" t="s">
        <v>70</v>
      </c>
      <c r="B53" s="32">
        <v>42987.648647999988</v>
      </c>
      <c r="C53" s="32">
        <v>44030.756754999995</v>
      </c>
    </row>
    <row r="61" spans="1:853" x14ac:dyDescent="0.25">
      <c r="A61" s="34"/>
    </row>
  </sheetData>
  <mergeCells count="3">
    <mergeCell ref="A2:C2"/>
    <mergeCell ref="A3:C3"/>
    <mergeCell ref="A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893A9-6BB2-411F-A789-A0295D6BE3E8}">
  <sheetPr>
    <tabColor theme="7" tint="0.39997558519241921"/>
  </sheetPr>
  <dimension ref="A1:K47"/>
  <sheetViews>
    <sheetView topLeftCell="A21" workbookViewId="0">
      <selection activeCell="G13" sqref="G13"/>
    </sheetView>
  </sheetViews>
  <sheetFormatPr defaultRowHeight="14.4" x14ac:dyDescent="0.3"/>
  <cols>
    <col min="1" max="1" width="45.44140625" customWidth="1"/>
    <col min="2" max="4" width="13.6640625" customWidth="1"/>
    <col min="5" max="5" width="15.109375" customWidth="1"/>
    <col min="6" max="7" width="13.6640625" customWidth="1"/>
  </cols>
  <sheetData>
    <row r="1" spans="1:11" s="40" customFormat="1" ht="36" x14ac:dyDescent="0.3">
      <c r="A1" s="36" t="s">
        <v>73</v>
      </c>
      <c r="B1" s="37" t="s">
        <v>74</v>
      </c>
      <c r="C1" s="37" t="s">
        <v>75</v>
      </c>
      <c r="D1" s="37" t="s">
        <v>76</v>
      </c>
      <c r="E1" s="38" t="s">
        <v>77</v>
      </c>
      <c r="F1" s="38" t="s">
        <v>78</v>
      </c>
      <c r="G1" s="39"/>
      <c r="I1"/>
      <c r="J1"/>
      <c r="K1"/>
    </row>
    <row r="2" spans="1:11" ht="18" x14ac:dyDescent="0.35">
      <c r="A2" s="41" t="s">
        <v>79</v>
      </c>
      <c r="B2" s="18"/>
      <c r="C2" s="18"/>
      <c r="D2" s="18"/>
      <c r="E2" s="18"/>
      <c r="F2" s="18"/>
    </row>
    <row r="3" spans="1:11" x14ac:dyDescent="0.3">
      <c r="A3" s="18" t="s">
        <v>80</v>
      </c>
      <c r="B3" s="42">
        <v>952071</v>
      </c>
      <c r="C3" s="43">
        <v>6088018</v>
      </c>
      <c r="D3" s="42">
        <v>166675</v>
      </c>
      <c r="E3" s="42">
        <v>0</v>
      </c>
      <c r="F3" s="42">
        <v>7206764</v>
      </c>
      <c r="G3" s="44"/>
    </row>
    <row r="4" spans="1:11" x14ac:dyDescent="0.3">
      <c r="A4" s="18" t="s">
        <v>81</v>
      </c>
      <c r="B4" s="42">
        <v>286769</v>
      </c>
      <c r="C4" s="42">
        <v>47819</v>
      </c>
      <c r="D4" s="42">
        <v>89947</v>
      </c>
      <c r="E4" s="42">
        <v>13610</v>
      </c>
      <c r="F4" s="42">
        <v>438145</v>
      </c>
      <c r="G4" s="44"/>
    </row>
    <row r="5" spans="1:11" x14ac:dyDescent="0.3">
      <c r="A5" s="45" t="s">
        <v>82</v>
      </c>
      <c r="B5" s="46">
        <v>1238840</v>
      </c>
      <c r="C5" s="46">
        <v>6135837</v>
      </c>
      <c r="D5" s="46">
        <v>256622</v>
      </c>
      <c r="E5" s="46">
        <v>13610</v>
      </c>
      <c r="F5" s="46">
        <v>7644909</v>
      </c>
      <c r="G5" s="47"/>
    </row>
    <row r="6" spans="1:11" ht="8.25" customHeight="1" x14ac:dyDescent="0.3">
      <c r="A6" s="18"/>
      <c r="B6" s="42"/>
      <c r="C6" s="42"/>
      <c r="D6" s="42"/>
      <c r="E6" s="42"/>
      <c r="F6" s="42"/>
      <c r="G6" s="44"/>
    </row>
    <row r="7" spans="1:11" x14ac:dyDescent="0.3">
      <c r="A7" s="18" t="s">
        <v>83</v>
      </c>
      <c r="B7" s="42">
        <v>0</v>
      </c>
      <c r="C7" s="42">
        <v>0</v>
      </c>
      <c r="D7" s="42">
        <v>0</v>
      </c>
      <c r="E7" s="42">
        <v>0</v>
      </c>
      <c r="F7" s="42">
        <v>0</v>
      </c>
      <c r="G7" s="44"/>
    </row>
    <row r="8" spans="1:11" x14ac:dyDescent="0.3">
      <c r="A8" s="18" t="s">
        <v>84</v>
      </c>
      <c r="B8" s="42">
        <v>535268</v>
      </c>
      <c r="C8" s="42">
        <v>4944283</v>
      </c>
      <c r="D8" s="42">
        <v>114655</v>
      </c>
      <c r="E8" s="42">
        <v>0</v>
      </c>
      <c r="F8" s="42">
        <v>5594206</v>
      </c>
      <c r="G8" s="44"/>
    </row>
    <row r="9" spans="1:11" x14ac:dyDescent="0.3">
      <c r="A9" s="18" t="s">
        <v>85</v>
      </c>
      <c r="B9" s="42">
        <v>591813</v>
      </c>
      <c r="C9" s="42">
        <v>905131</v>
      </c>
      <c r="D9" s="42">
        <v>118026</v>
      </c>
      <c r="E9" s="42">
        <v>5281</v>
      </c>
      <c r="F9" s="42">
        <v>1620251</v>
      </c>
      <c r="G9" s="44"/>
    </row>
    <row r="10" spans="1:11" x14ac:dyDescent="0.3">
      <c r="A10" s="45" t="s">
        <v>86</v>
      </c>
      <c r="B10" s="46">
        <v>1127081</v>
      </c>
      <c r="C10" s="46">
        <v>5849414</v>
      </c>
      <c r="D10" s="46">
        <v>232681</v>
      </c>
      <c r="E10" s="46">
        <v>5281</v>
      </c>
      <c r="F10" s="46">
        <v>7214457</v>
      </c>
      <c r="G10" s="47"/>
    </row>
    <row r="11" spans="1:11" x14ac:dyDescent="0.3">
      <c r="A11" s="18"/>
      <c r="B11" s="42"/>
      <c r="C11" s="42"/>
      <c r="D11" s="42"/>
      <c r="E11" s="42"/>
      <c r="F11" s="42"/>
      <c r="G11" s="44"/>
    </row>
    <row r="12" spans="1:11" x14ac:dyDescent="0.3">
      <c r="A12" s="48" t="s">
        <v>87</v>
      </c>
      <c r="B12" s="42">
        <v>111759</v>
      </c>
      <c r="C12" s="42">
        <v>286423</v>
      </c>
      <c r="D12" s="42">
        <v>23941</v>
      </c>
      <c r="E12" s="42">
        <v>8329</v>
      </c>
      <c r="F12" s="42">
        <v>430452</v>
      </c>
      <c r="G12" s="44"/>
    </row>
    <row r="13" spans="1:11" x14ac:dyDescent="0.3">
      <c r="A13" s="48" t="s">
        <v>88</v>
      </c>
      <c r="B13" s="42">
        <v>31293</v>
      </c>
      <c r="C13" s="42">
        <v>80198</v>
      </c>
      <c r="D13" s="42">
        <v>5253</v>
      </c>
      <c r="E13" s="42">
        <v>2249</v>
      </c>
      <c r="F13" s="42">
        <v>118993</v>
      </c>
      <c r="G13" s="44"/>
    </row>
    <row r="14" spans="1:11" x14ac:dyDescent="0.3">
      <c r="A14" s="48" t="s">
        <v>89</v>
      </c>
      <c r="B14" s="42">
        <v>80466</v>
      </c>
      <c r="C14" s="42">
        <v>206225</v>
      </c>
      <c r="D14" s="42">
        <v>18688</v>
      </c>
      <c r="E14" s="42">
        <v>6080</v>
      </c>
      <c r="F14" s="42">
        <v>311459</v>
      </c>
      <c r="G14" s="44"/>
    </row>
    <row r="15" spans="1:11" ht="8.25" customHeight="1" x14ac:dyDescent="0.3">
      <c r="A15" s="48"/>
      <c r="B15" s="42"/>
      <c r="C15" s="42"/>
      <c r="D15" s="42"/>
      <c r="E15" s="42"/>
      <c r="F15" s="42"/>
      <c r="G15" s="44"/>
    </row>
    <row r="16" spans="1:11" ht="6.75" customHeight="1" x14ac:dyDescent="0.3">
      <c r="A16" s="18"/>
      <c r="B16" s="42"/>
      <c r="C16" s="42"/>
      <c r="D16" s="42"/>
      <c r="E16" s="42"/>
      <c r="F16" s="42"/>
      <c r="G16" s="44"/>
    </row>
    <row r="17" spans="1:7" ht="18" x14ac:dyDescent="0.35">
      <c r="A17" s="41" t="s">
        <v>90</v>
      </c>
      <c r="B17" s="42"/>
      <c r="C17" s="42"/>
      <c r="D17" s="42"/>
      <c r="E17" s="42"/>
      <c r="F17" s="42"/>
      <c r="G17" s="44"/>
    </row>
    <row r="18" spans="1:7" x14ac:dyDescent="0.3">
      <c r="A18" s="49" t="s">
        <v>91</v>
      </c>
      <c r="B18" s="42">
        <v>4786693</v>
      </c>
      <c r="C18" s="42">
        <v>2701088</v>
      </c>
      <c r="D18" s="42">
        <v>1581999</v>
      </c>
      <c r="E18" s="42">
        <v>285430</v>
      </c>
      <c r="F18" s="42">
        <v>9355210</v>
      </c>
      <c r="G18" s="44"/>
    </row>
    <row r="19" spans="1:7" x14ac:dyDescent="0.3">
      <c r="A19" s="49" t="s">
        <v>92</v>
      </c>
      <c r="B19" s="42">
        <v>1776396</v>
      </c>
      <c r="C19" s="42">
        <v>0</v>
      </c>
      <c r="D19" s="42">
        <v>0</v>
      </c>
      <c r="E19" s="42">
        <v>0</v>
      </c>
      <c r="F19" s="42">
        <v>1776396</v>
      </c>
      <c r="G19" s="44"/>
    </row>
    <row r="20" spans="1:7" x14ac:dyDescent="0.3">
      <c r="A20" s="50" t="s">
        <v>93</v>
      </c>
      <c r="B20" s="46">
        <v>6563089</v>
      </c>
      <c r="C20" s="46">
        <v>2701088</v>
      </c>
      <c r="D20" s="46">
        <v>1581999</v>
      </c>
      <c r="E20" s="46">
        <v>285430</v>
      </c>
      <c r="F20" s="46">
        <v>11131606</v>
      </c>
      <c r="G20" s="47"/>
    </row>
    <row r="21" spans="1:7" ht="8.25" customHeight="1" x14ac:dyDescent="0.3">
      <c r="A21" s="18"/>
      <c r="B21" s="42"/>
      <c r="C21" s="42"/>
      <c r="D21" s="42"/>
      <c r="E21" s="42"/>
      <c r="F21" s="42"/>
      <c r="G21" s="44"/>
    </row>
    <row r="22" spans="1:7" x14ac:dyDescent="0.3">
      <c r="A22" s="49" t="s">
        <v>94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4"/>
    </row>
    <row r="23" spans="1:7" x14ac:dyDescent="0.3">
      <c r="A23" s="49" t="s">
        <v>95</v>
      </c>
      <c r="B23" s="42">
        <v>1776396</v>
      </c>
      <c r="C23" s="42">
        <v>0</v>
      </c>
      <c r="D23" s="42">
        <v>0</v>
      </c>
      <c r="E23" s="42">
        <v>0</v>
      </c>
      <c r="F23" s="42">
        <v>1776396</v>
      </c>
      <c r="G23" s="44"/>
    </row>
    <row r="24" spans="1:7" x14ac:dyDescent="0.3">
      <c r="A24" s="51" t="s">
        <v>96</v>
      </c>
      <c r="B24" s="42">
        <v>4241142</v>
      </c>
      <c r="C24" s="42">
        <v>1016699</v>
      </c>
      <c r="D24" s="42">
        <v>1397199</v>
      </c>
      <c r="E24" s="42">
        <v>0</v>
      </c>
      <c r="F24" s="42">
        <v>6655040</v>
      </c>
      <c r="G24" s="44"/>
    </row>
    <row r="25" spans="1:7" x14ac:dyDescent="0.3">
      <c r="A25" s="51" t="s">
        <v>55</v>
      </c>
      <c r="B25" s="42">
        <v>0</v>
      </c>
      <c r="C25" s="42">
        <v>0</v>
      </c>
      <c r="D25" s="42">
        <v>0</v>
      </c>
      <c r="E25" s="42">
        <v>52235</v>
      </c>
      <c r="F25" s="42">
        <v>52235</v>
      </c>
      <c r="G25" s="44"/>
    </row>
    <row r="26" spans="1:7" x14ac:dyDescent="0.3">
      <c r="A26" s="45" t="s">
        <v>97</v>
      </c>
      <c r="B26" s="46">
        <v>6017538</v>
      </c>
      <c r="C26" s="46">
        <v>1016699</v>
      </c>
      <c r="D26" s="46">
        <v>1397199</v>
      </c>
      <c r="E26" s="46">
        <v>52235</v>
      </c>
      <c r="F26" s="46">
        <v>8483671</v>
      </c>
      <c r="G26" s="47"/>
    </row>
    <row r="27" spans="1:7" ht="7.5" customHeight="1" x14ac:dyDescent="0.3">
      <c r="A27" s="45"/>
      <c r="B27" s="42"/>
      <c r="C27" s="42"/>
      <c r="D27" s="42"/>
      <c r="E27" s="42"/>
      <c r="F27" s="42"/>
      <c r="G27" s="44"/>
    </row>
    <row r="28" spans="1:7" x14ac:dyDescent="0.3">
      <c r="A28" s="45" t="s">
        <v>98</v>
      </c>
      <c r="B28" s="46">
        <v>545551</v>
      </c>
      <c r="C28" s="46">
        <v>1684389</v>
      </c>
      <c r="D28" s="46">
        <v>184799</v>
      </c>
      <c r="E28" s="46">
        <v>233194</v>
      </c>
      <c r="F28" s="46">
        <v>2647933</v>
      </c>
      <c r="G28" s="47"/>
    </row>
    <row r="29" spans="1:7" x14ac:dyDescent="0.3">
      <c r="A29" s="45" t="s">
        <v>99</v>
      </c>
      <c r="B29" s="52">
        <v>4.0234960917819453</v>
      </c>
      <c r="C29" s="52">
        <v>6.5909211854657581</v>
      </c>
      <c r="D29" s="52"/>
      <c r="E29" s="52"/>
      <c r="F29" s="52"/>
      <c r="G29" s="53"/>
    </row>
    <row r="30" spans="1:7" x14ac:dyDescent="0.3">
      <c r="A30" s="50" t="s">
        <v>100</v>
      </c>
      <c r="B30" s="46">
        <v>6563089</v>
      </c>
      <c r="C30" s="46">
        <v>2701088</v>
      </c>
      <c r="D30" s="46">
        <v>1581999</v>
      </c>
      <c r="E30" s="46">
        <v>285430</v>
      </c>
      <c r="F30" s="46">
        <v>11131606</v>
      </c>
      <c r="G30" s="47"/>
    </row>
    <row r="31" spans="1:7" ht="8.25" customHeight="1" x14ac:dyDescent="0.3">
      <c r="A31" s="50"/>
      <c r="B31" s="46"/>
      <c r="C31" s="46"/>
      <c r="D31" s="46"/>
      <c r="E31" s="46"/>
      <c r="F31" s="46"/>
      <c r="G31" s="47"/>
    </row>
    <row r="32" spans="1:7" x14ac:dyDescent="0.3">
      <c r="A32" s="45" t="s">
        <v>101</v>
      </c>
      <c r="B32" s="46"/>
      <c r="C32" s="46"/>
      <c r="D32" s="46"/>
      <c r="E32" s="46"/>
      <c r="F32" s="46"/>
      <c r="G32" s="47"/>
    </row>
    <row r="33" spans="1:7" x14ac:dyDescent="0.3">
      <c r="A33" s="18" t="s">
        <v>102</v>
      </c>
      <c r="B33" s="42">
        <v>-44592</v>
      </c>
      <c r="C33" s="42">
        <v>0</v>
      </c>
      <c r="D33" s="42">
        <v>0</v>
      </c>
      <c r="E33" s="42">
        <v>44592</v>
      </c>
      <c r="F33" s="42">
        <v>0</v>
      </c>
      <c r="G33" s="44"/>
    </row>
    <row r="34" spans="1:7" ht="7.5" customHeight="1" x14ac:dyDescent="0.3">
      <c r="A34" s="18"/>
      <c r="B34" s="42"/>
      <c r="C34" s="42"/>
      <c r="D34" s="42"/>
      <c r="E34" s="42"/>
      <c r="F34" s="42"/>
      <c r="G34" s="44"/>
    </row>
    <row r="35" spans="1:7" ht="18" x14ac:dyDescent="0.35">
      <c r="A35" s="41" t="s">
        <v>103</v>
      </c>
      <c r="B35" s="42"/>
      <c r="C35" s="42"/>
      <c r="D35" s="42"/>
      <c r="E35" s="42"/>
      <c r="F35" s="42"/>
      <c r="G35" s="44"/>
    </row>
    <row r="36" spans="1:7" x14ac:dyDescent="0.3">
      <c r="A36" s="49" t="s">
        <v>104</v>
      </c>
      <c r="B36" s="42">
        <v>435048</v>
      </c>
      <c r="C36" s="42">
        <v>1783122</v>
      </c>
      <c r="D36" s="42">
        <v>170109</v>
      </c>
      <c r="E36" s="42">
        <v>23691</v>
      </c>
      <c r="F36" s="42">
        <v>2411970</v>
      </c>
      <c r="G36" s="44"/>
    </row>
    <row r="37" spans="1:7" x14ac:dyDescent="0.3">
      <c r="A37" s="49" t="s">
        <v>105</v>
      </c>
      <c r="B37" s="42">
        <v>109900</v>
      </c>
      <c r="C37" s="42">
        <v>192407</v>
      </c>
      <c r="D37" s="42">
        <v>63810</v>
      </c>
      <c r="E37" s="42">
        <v>218365</v>
      </c>
      <c r="F37" s="42">
        <v>584482</v>
      </c>
      <c r="G37" s="44"/>
    </row>
    <row r="38" spans="1:7" x14ac:dyDescent="0.3">
      <c r="A38" s="50" t="s">
        <v>106</v>
      </c>
      <c r="B38" s="46">
        <v>544948</v>
      </c>
      <c r="C38" s="46">
        <v>1975529</v>
      </c>
      <c r="D38" s="46">
        <v>233919</v>
      </c>
      <c r="E38" s="46">
        <v>242056</v>
      </c>
      <c r="F38" s="46">
        <v>2996452</v>
      </c>
      <c r="G38" s="47"/>
    </row>
    <row r="39" spans="1:7" ht="7.5" customHeight="1" x14ac:dyDescent="0.3">
      <c r="A39" s="18"/>
      <c r="B39" s="54"/>
      <c r="C39" s="54"/>
      <c r="D39" s="54"/>
      <c r="E39" s="54"/>
      <c r="F39" s="54"/>
      <c r="G39" s="55"/>
    </row>
    <row r="40" spans="1:7" ht="7.5" customHeight="1" x14ac:dyDescent="0.3">
      <c r="A40" s="18"/>
      <c r="B40" s="18"/>
      <c r="C40" s="18"/>
      <c r="D40" s="18"/>
      <c r="E40" s="18"/>
      <c r="F40" s="18"/>
    </row>
    <row r="41" spans="1:7" x14ac:dyDescent="0.3">
      <c r="A41" s="51" t="s">
        <v>107</v>
      </c>
      <c r="B41" s="18"/>
      <c r="C41" s="18"/>
      <c r="D41" s="18"/>
      <c r="E41" s="18"/>
      <c r="F41" s="18"/>
    </row>
    <row r="42" spans="1:7" x14ac:dyDescent="0.3">
      <c r="A42" s="18" t="s">
        <v>108</v>
      </c>
      <c r="B42" s="18"/>
      <c r="C42" s="18"/>
      <c r="D42" s="18"/>
      <c r="E42" s="18"/>
      <c r="F42" s="18"/>
    </row>
    <row r="43" spans="1:7" x14ac:dyDescent="0.3">
      <c r="A43" s="18" t="s">
        <v>109</v>
      </c>
      <c r="B43" s="18"/>
      <c r="C43" s="18"/>
      <c r="D43" s="18"/>
      <c r="E43" s="18"/>
      <c r="F43" s="18"/>
    </row>
    <row r="46" spans="1:7" x14ac:dyDescent="0.3">
      <c r="A46" s="56"/>
    </row>
    <row r="47" spans="1:7" x14ac:dyDescent="0.3">
      <c r="A47" s="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2B57-39B3-40AC-B898-48B27B215876}">
  <sheetPr>
    <tabColor theme="7" tint="0.39997558519241921"/>
  </sheetPr>
  <dimension ref="A1:H44"/>
  <sheetViews>
    <sheetView topLeftCell="A17" workbookViewId="0">
      <selection activeCell="D40" sqref="D40"/>
    </sheetView>
  </sheetViews>
  <sheetFormatPr defaultRowHeight="14.4" x14ac:dyDescent="0.3"/>
  <cols>
    <col min="1" max="1" width="36.6640625" customWidth="1"/>
    <col min="2" max="6" width="12.6640625" customWidth="1"/>
  </cols>
  <sheetData>
    <row r="1" spans="1:6" ht="18" x14ac:dyDescent="0.35">
      <c r="A1" s="57" t="s">
        <v>110</v>
      </c>
      <c r="B1" s="58">
        <v>2021</v>
      </c>
      <c r="C1" s="58">
        <v>2022</v>
      </c>
      <c r="D1" s="58">
        <v>2023</v>
      </c>
      <c r="E1" s="58">
        <v>2024</v>
      </c>
      <c r="F1" s="58">
        <v>2025</v>
      </c>
    </row>
    <row r="2" spans="1:6" ht="18" x14ac:dyDescent="0.35">
      <c r="A2" s="59" t="s">
        <v>111</v>
      </c>
      <c r="B2" s="59"/>
    </row>
    <row r="3" spans="1:6" x14ac:dyDescent="0.3">
      <c r="A3" t="s">
        <v>80</v>
      </c>
      <c r="B3" s="44">
        <v>1410009</v>
      </c>
      <c r="C3" s="44">
        <v>1519039</v>
      </c>
      <c r="D3" s="44">
        <v>1643355</v>
      </c>
      <c r="E3" s="44">
        <v>1782693</v>
      </c>
      <c r="F3" s="44">
        <v>1938875</v>
      </c>
    </row>
    <row r="4" spans="1:6" x14ac:dyDescent="0.3">
      <c r="A4" t="s">
        <v>112</v>
      </c>
      <c r="B4" s="44">
        <v>-516395</v>
      </c>
      <c r="C4" s="44">
        <v>-566968</v>
      </c>
      <c r="D4" s="44">
        <v>-624848</v>
      </c>
      <c r="E4" s="44">
        <v>-691301</v>
      </c>
      <c r="F4" s="44">
        <v>-767773</v>
      </c>
    </row>
    <row r="5" spans="1:6" x14ac:dyDescent="0.3">
      <c r="A5" t="s">
        <v>113</v>
      </c>
      <c r="B5" s="44">
        <v>266495</v>
      </c>
      <c r="C5" s="44">
        <v>286769</v>
      </c>
      <c r="D5" s="44">
        <v>313857</v>
      </c>
      <c r="E5" s="44">
        <v>343438</v>
      </c>
      <c r="F5" s="44">
        <v>378009</v>
      </c>
    </row>
    <row r="6" spans="1:6" x14ac:dyDescent="0.3">
      <c r="A6" s="58" t="s">
        <v>114</v>
      </c>
      <c r="B6" s="60">
        <v>1160109</v>
      </c>
      <c r="C6" s="60">
        <v>1238840</v>
      </c>
      <c r="D6" s="60">
        <v>1332364</v>
      </c>
      <c r="E6" s="60">
        <v>1434830</v>
      </c>
      <c r="F6" s="60">
        <v>1549111</v>
      </c>
    </row>
    <row r="7" spans="1:6" ht="7.5" customHeight="1" x14ac:dyDescent="0.3">
      <c r="A7" s="58"/>
      <c r="B7" s="61"/>
      <c r="C7" s="61"/>
      <c r="D7" s="61"/>
      <c r="E7" s="61"/>
      <c r="F7" s="61"/>
    </row>
    <row r="8" spans="1:6" x14ac:dyDescent="0.3">
      <c r="A8" t="s">
        <v>115</v>
      </c>
      <c r="B8" s="44">
        <v>121968</v>
      </c>
      <c r="C8" s="44">
        <v>135447</v>
      </c>
      <c r="D8" s="44">
        <v>147960</v>
      </c>
      <c r="E8" s="44">
        <v>162258</v>
      </c>
      <c r="F8" s="44">
        <v>176378</v>
      </c>
    </row>
    <row r="9" spans="1:6" x14ac:dyDescent="0.3">
      <c r="A9" t="s">
        <v>116</v>
      </c>
      <c r="B9" s="44">
        <v>683210</v>
      </c>
      <c r="C9" s="44">
        <v>750731</v>
      </c>
      <c r="D9" s="44">
        <v>816057</v>
      </c>
      <c r="E9" s="44">
        <v>898535</v>
      </c>
      <c r="F9" s="44">
        <v>993694</v>
      </c>
    </row>
    <row r="10" spans="1:6" x14ac:dyDescent="0.3">
      <c r="A10" t="s">
        <v>117</v>
      </c>
      <c r="B10" s="44">
        <v>-312639</v>
      </c>
      <c r="C10" s="44">
        <v>-350910</v>
      </c>
      <c r="D10" s="44">
        <v>-382219</v>
      </c>
      <c r="E10" s="44">
        <v>-424317</v>
      </c>
      <c r="F10" s="44">
        <v>-473625</v>
      </c>
    </row>
    <row r="11" spans="1:6" x14ac:dyDescent="0.3">
      <c r="A11" t="s">
        <v>118</v>
      </c>
      <c r="B11" s="44">
        <v>284430</v>
      </c>
      <c r="C11" s="44">
        <v>313519</v>
      </c>
      <c r="D11" s="44">
        <v>342613</v>
      </c>
      <c r="E11" s="44">
        <v>369302</v>
      </c>
      <c r="F11" s="44">
        <v>397208</v>
      </c>
    </row>
    <row r="12" spans="1:6" x14ac:dyDescent="0.3">
      <c r="A12" t="s">
        <v>119</v>
      </c>
      <c r="B12" s="44">
        <v>164273</v>
      </c>
      <c r="C12" s="44">
        <v>176877</v>
      </c>
      <c r="D12" s="44">
        <v>190375</v>
      </c>
      <c r="E12" s="44">
        <v>205852</v>
      </c>
      <c r="F12" s="44">
        <v>223592</v>
      </c>
    </row>
    <row r="13" spans="1:6" x14ac:dyDescent="0.3">
      <c r="A13" t="s">
        <v>120</v>
      </c>
      <c r="B13" s="61">
        <v>117154</v>
      </c>
      <c r="C13" s="61">
        <v>101417</v>
      </c>
      <c r="D13" s="61">
        <v>92708</v>
      </c>
      <c r="E13" s="61">
        <v>83097</v>
      </c>
      <c r="F13" s="61">
        <v>72489</v>
      </c>
    </row>
    <row r="14" spans="1:6" x14ac:dyDescent="0.3">
      <c r="A14" s="58" t="s">
        <v>121</v>
      </c>
      <c r="B14" s="60">
        <v>1058396</v>
      </c>
      <c r="C14" s="60">
        <v>1127081</v>
      </c>
      <c r="D14" s="60">
        <v>1207494</v>
      </c>
      <c r="E14" s="60">
        <v>1294727</v>
      </c>
      <c r="F14" s="60">
        <v>1389736</v>
      </c>
    </row>
    <row r="15" spans="1:6" ht="7.5" customHeight="1" x14ac:dyDescent="0.3">
      <c r="A15" s="58"/>
      <c r="B15" s="61"/>
      <c r="C15" s="61"/>
      <c r="D15" s="61"/>
      <c r="E15" s="61"/>
      <c r="F15" s="61"/>
    </row>
    <row r="16" spans="1:6" x14ac:dyDescent="0.3">
      <c r="A16" t="s">
        <v>87</v>
      </c>
      <c r="B16" s="44">
        <v>101713</v>
      </c>
      <c r="C16" s="44">
        <v>111759</v>
      </c>
      <c r="D16" s="44">
        <v>124870</v>
      </c>
      <c r="E16" s="44">
        <v>140103</v>
      </c>
      <c r="F16" s="44">
        <v>159375</v>
      </c>
    </row>
    <row r="17" spans="1:6" x14ac:dyDescent="0.3">
      <c r="A17" t="s">
        <v>122</v>
      </c>
      <c r="B17" s="44">
        <v>28480</v>
      </c>
      <c r="C17" s="44">
        <v>31293</v>
      </c>
      <c r="D17" s="44">
        <v>34964</v>
      </c>
      <c r="E17" s="44">
        <v>39229</v>
      </c>
      <c r="F17" s="44">
        <v>44625</v>
      </c>
    </row>
    <row r="18" spans="1:6" x14ac:dyDescent="0.3">
      <c r="A18" s="58" t="s">
        <v>89</v>
      </c>
      <c r="B18" s="47">
        <v>73233</v>
      </c>
      <c r="C18" s="47">
        <v>80466</v>
      </c>
      <c r="D18" s="47">
        <v>89906</v>
      </c>
      <c r="E18" s="47">
        <v>100874</v>
      </c>
      <c r="F18" s="47">
        <v>114750</v>
      </c>
    </row>
    <row r="19" spans="1:6" x14ac:dyDescent="0.3">
      <c r="B19" s="61"/>
      <c r="C19" s="61"/>
      <c r="D19" s="61"/>
      <c r="E19" s="61"/>
      <c r="F19" s="61"/>
    </row>
    <row r="20" spans="1:6" ht="18" x14ac:dyDescent="0.35">
      <c r="A20" s="59" t="s">
        <v>123</v>
      </c>
      <c r="B20" s="61"/>
      <c r="C20" s="61"/>
      <c r="D20" s="61"/>
      <c r="E20" s="61"/>
      <c r="F20" s="61"/>
    </row>
    <row r="21" spans="1:6" x14ac:dyDescent="0.3">
      <c r="A21" s="62" t="s">
        <v>91</v>
      </c>
      <c r="B21" s="44">
        <v>4437301</v>
      </c>
      <c r="C21" s="44">
        <v>4786693</v>
      </c>
      <c r="D21" s="44">
        <v>5152817</v>
      </c>
      <c r="E21" s="44">
        <v>5570397</v>
      </c>
      <c r="F21" s="44">
        <v>6010523</v>
      </c>
    </row>
    <row r="22" spans="1:6" x14ac:dyDescent="0.3">
      <c r="A22" s="62" t="s">
        <v>92</v>
      </c>
      <c r="B22" s="44">
        <v>1376883</v>
      </c>
      <c r="C22" s="44">
        <v>1776396</v>
      </c>
      <c r="D22" s="44">
        <v>2035331</v>
      </c>
      <c r="E22" s="44">
        <v>2306969</v>
      </c>
      <c r="F22" s="44">
        <v>2591399</v>
      </c>
    </row>
    <row r="23" spans="1:6" x14ac:dyDescent="0.3">
      <c r="A23" s="63" t="s">
        <v>93</v>
      </c>
      <c r="B23" s="47">
        <v>5814184</v>
      </c>
      <c r="C23" s="47">
        <v>6563089</v>
      </c>
      <c r="D23" s="47">
        <v>7188148</v>
      </c>
      <c r="E23" s="47">
        <v>7877366</v>
      </c>
      <c r="F23" s="47">
        <v>8601922</v>
      </c>
    </row>
    <row r="24" spans="1:6" ht="8.25" customHeight="1" x14ac:dyDescent="0.35">
      <c r="A24" s="59"/>
      <c r="B24" s="61"/>
      <c r="C24" s="61"/>
      <c r="D24" s="61"/>
      <c r="E24" s="61"/>
      <c r="F24" s="61"/>
    </row>
    <row r="25" spans="1:6" x14ac:dyDescent="0.3">
      <c r="A25" t="s">
        <v>124</v>
      </c>
      <c r="B25" s="44">
        <v>3927624</v>
      </c>
      <c r="C25" s="44">
        <v>4241142</v>
      </c>
      <c r="D25" s="44">
        <v>4583755</v>
      </c>
      <c r="E25" s="44">
        <v>4953059</v>
      </c>
      <c r="F25" s="44">
        <v>5350266</v>
      </c>
    </row>
    <row r="26" spans="1:6" x14ac:dyDescent="0.3">
      <c r="A26" t="s">
        <v>125</v>
      </c>
      <c r="B26" s="44">
        <v>1376883</v>
      </c>
      <c r="C26" s="44">
        <v>1776396</v>
      </c>
      <c r="D26" s="44">
        <v>2035331</v>
      </c>
      <c r="E26" s="44">
        <v>2306969</v>
      </c>
      <c r="F26" s="44">
        <v>2591399</v>
      </c>
    </row>
    <row r="27" spans="1:6" x14ac:dyDescent="0.3">
      <c r="A27" s="58" t="s">
        <v>97</v>
      </c>
      <c r="B27" s="47">
        <v>5304507</v>
      </c>
      <c r="C27" s="47">
        <v>6017538</v>
      </c>
      <c r="D27" s="47">
        <v>6619086</v>
      </c>
      <c r="E27" s="47">
        <v>7260028</v>
      </c>
      <c r="F27" s="47">
        <v>7941665</v>
      </c>
    </row>
    <row r="28" spans="1:6" ht="8.25" customHeight="1" x14ac:dyDescent="0.3">
      <c r="A28" s="58"/>
      <c r="B28" s="61"/>
      <c r="C28" s="61"/>
      <c r="D28" s="61"/>
      <c r="E28" s="61"/>
      <c r="F28" s="61"/>
    </row>
    <row r="29" spans="1:6" x14ac:dyDescent="0.3">
      <c r="A29" s="58" t="s">
        <v>98</v>
      </c>
      <c r="B29" s="47">
        <v>509677</v>
      </c>
      <c r="C29" s="47">
        <v>545551</v>
      </c>
      <c r="D29" s="47">
        <v>569062</v>
      </c>
      <c r="E29" s="47">
        <v>617338</v>
      </c>
      <c r="F29" s="47">
        <v>660257</v>
      </c>
    </row>
    <row r="30" spans="1:6" x14ac:dyDescent="0.3">
      <c r="A30" s="58" t="s">
        <v>99</v>
      </c>
      <c r="B30" s="53">
        <v>4.0689125076863855</v>
      </c>
      <c r="C30" s="53">
        <v>4.0234960917819453</v>
      </c>
      <c r="D30" s="53">
        <v>4.0742429091761485</v>
      </c>
      <c r="E30" s="53">
        <v>3.9999968574475355</v>
      </c>
      <c r="F30" s="53">
        <v>4</v>
      </c>
    </row>
    <row r="31" spans="1:6" x14ac:dyDescent="0.3">
      <c r="A31" s="58" t="s">
        <v>100</v>
      </c>
      <c r="B31" s="47">
        <v>5814184</v>
      </c>
      <c r="C31" s="47">
        <v>6563089</v>
      </c>
      <c r="D31" s="47">
        <v>7188148</v>
      </c>
      <c r="E31" s="47">
        <v>7877366</v>
      </c>
      <c r="F31" s="47">
        <v>8601922</v>
      </c>
    </row>
    <row r="32" spans="1:6" ht="8.25" customHeight="1" x14ac:dyDescent="0.3">
      <c r="A32" s="58"/>
      <c r="B32" s="47"/>
      <c r="C32" s="47"/>
      <c r="D32" s="47"/>
      <c r="E32" s="47"/>
      <c r="F32" s="47"/>
    </row>
    <row r="33" spans="1:8" x14ac:dyDescent="0.3">
      <c r="A33" s="58" t="s">
        <v>101</v>
      </c>
      <c r="B33" s="47"/>
      <c r="C33" s="47"/>
      <c r="D33" s="47"/>
      <c r="E33" s="47"/>
      <c r="F33" s="47"/>
    </row>
    <row r="34" spans="1:8" x14ac:dyDescent="0.3">
      <c r="A34" t="s">
        <v>126</v>
      </c>
      <c r="B34" s="64">
        <v>-33037</v>
      </c>
      <c r="C34" s="64">
        <v>-44592</v>
      </c>
      <c r="D34" s="64">
        <v>-66395</v>
      </c>
      <c r="E34" s="64">
        <v>-52598</v>
      </c>
      <c r="F34" s="64">
        <v>-71832</v>
      </c>
    </row>
    <row r="35" spans="1:8" x14ac:dyDescent="0.3">
      <c r="B35" s="61"/>
      <c r="C35" s="61"/>
      <c r="D35" s="61"/>
      <c r="E35" s="61"/>
      <c r="F35" s="61"/>
    </row>
    <row r="36" spans="1:8" ht="18" x14ac:dyDescent="0.35">
      <c r="A36" s="59" t="s">
        <v>127</v>
      </c>
      <c r="B36" s="59"/>
      <c r="C36" s="59"/>
      <c r="D36" s="59"/>
      <c r="E36" s="59"/>
      <c r="F36" s="59"/>
    </row>
    <row r="37" spans="1:8" x14ac:dyDescent="0.3">
      <c r="A37" s="63" t="s">
        <v>128</v>
      </c>
      <c r="B37" s="47">
        <v>6058380</v>
      </c>
      <c r="C37" s="47">
        <v>6858428</v>
      </c>
      <c r="D37" s="47">
        <v>7497238</v>
      </c>
      <c r="E37" s="47">
        <v>8231847</v>
      </c>
      <c r="F37" s="47">
        <v>8989008</v>
      </c>
    </row>
    <row r="38" spans="1:8" ht="7.5" customHeight="1" x14ac:dyDescent="0.3">
      <c r="A38" s="63"/>
      <c r="B38" s="44"/>
      <c r="C38" s="44"/>
      <c r="D38" s="44"/>
      <c r="E38" s="44"/>
      <c r="F38" s="44"/>
    </row>
    <row r="39" spans="1:8" x14ac:dyDescent="0.3">
      <c r="A39" s="62" t="s">
        <v>129</v>
      </c>
      <c r="B39" s="44">
        <v>5553124</v>
      </c>
      <c r="C39" s="44">
        <v>6313480</v>
      </c>
      <c r="D39" s="44">
        <v>6934729</v>
      </c>
      <c r="E39" s="44">
        <v>7589921</v>
      </c>
      <c r="F39" s="44">
        <v>8284220</v>
      </c>
      <c r="H39" s="61"/>
    </row>
    <row r="40" spans="1:8" x14ac:dyDescent="0.3">
      <c r="A40" s="62" t="s">
        <v>104</v>
      </c>
      <c r="B40" s="44">
        <v>418785</v>
      </c>
      <c r="C40" s="44">
        <v>435048</v>
      </c>
      <c r="D40" s="44">
        <v>463556</v>
      </c>
      <c r="E40" s="44">
        <v>498855</v>
      </c>
      <c r="F40" s="44">
        <v>536755</v>
      </c>
    </row>
    <row r="41" spans="1:8" x14ac:dyDescent="0.3">
      <c r="A41" s="62" t="s">
        <v>105</v>
      </c>
      <c r="B41" s="44">
        <v>86471</v>
      </c>
      <c r="C41" s="44">
        <v>109900</v>
      </c>
      <c r="D41" s="44">
        <v>98953</v>
      </c>
      <c r="E41" s="44">
        <v>143071</v>
      </c>
      <c r="F41" s="44">
        <v>168033</v>
      </c>
    </row>
    <row r="42" spans="1:8" x14ac:dyDescent="0.3">
      <c r="A42" s="63" t="s">
        <v>100</v>
      </c>
      <c r="B42" s="47">
        <v>6058380</v>
      </c>
      <c r="C42" s="47">
        <v>6858428</v>
      </c>
      <c r="D42" s="47">
        <v>7497238</v>
      </c>
      <c r="E42" s="47">
        <v>8231847</v>
      </c>
      <c r="F42" s="47">
        <v>8989008</v>
      </c>
    </row>
    <row r="44" spans="1:8" x14ac:dyDescent="0.3">
      <c r="A44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03DD-C630-4659-8395-448AD654FFBB}">
  <sheetPr>
    <tabColor theme="7" tint="0.39997558519241921"/>
  </sheetPr>
  <dimension ref="A1:H39"/>
  <sheetViews>
    <sheetView workbookViewId="0">
      <selection activeCell="A2" sqref="A2"/>
    </sheetView>
  </sheetViews>
  <sheetFormatPr defaultRowHeight="14.4" x14ac:dyDescent="0.3"/>
  <cols>
    <col min="1" max="1" width="30.33203125" customWidth="1"/>
    <col min="2" max="6" width="11.6640625" customWidth="1"/>
  </cols>
  <sheetData>
    <row r="1" spans="1:6" ht="15.6" x14ac:dyDescent="0.3">
      <c r="A1" s="65" t="s">
        <v>138</v>
      </c>
      <c r="B1" s="58">
        <v>2021</v>
      </c>
      <c r="C1" s="58">
        <v>2022</v>
      </c>
      <c r="D1" s="58">
        <v>2023</v>
      </c>
      <c r="E1" s="58">
        <v>2024</v>
      </c>
      <c r="F1" s="58">
        <v>2025</v>
      </c>
    </row>
    <row r="2" spans="1:6" ht="15.6" x14ac:dyDescent="0.3">
      <c r="A2" s="65" t="s">
        <v>111</v>
      </c>
      <c r="B2" s="65"/>
      <c r="C2" s="66"/>
      <c r="D2" s="66"/>
      <c r="E2" s="66"/>
      <c r="F2" s="66"/>
    </row>
    <row r="3" spans="1:6" x14ac:dyDescent="0.3">
      <c r="A3" s="67" t="s">
        <v>131</v>
      </c>
      <c r="B3" s="66">
        <v>5609546</v>
      </c>
      <c r="C3" s="66">
        <v>6088018</v>
      </c>
      <c r="D3" s="66">
        <v>6700167</v>
      </c>
      <c r="E3" s="66">
        <v>7286846</v>
      </c>
      <c r="F3" s="66">
        <v>7800484</v>
      </c>
    </row>
    <row r="4" spans="1:6" x14ac:dyDescent="0.3">
      <c r="A4" s="68"/>
      <c r="B4" s="66"/>
      <c r="C4" s="66"/>
      <c r="D4" s="66"/>
      <c r="E4" s="66"/>
      <c r="F4" s="66"/>
    </row>
    <row r="5" spans="1:6" x14ac:dyDescent="0.3">
      <c r="A5" s="68" t="s">
        <v>132</v>
      </c>
      <c r="B5" s="66">
        <v>4592204</v>
      </c>
      <c r="C5" s="66">
        <v>4944283</v>
      </c>
      <c r="D5" s="66">
        <v>5465872</v>
      </c>
      <c r="E5" s="66">
        <v>5916158</v>
      </c>
      <c r="F5" s="66">
        <v>6306235</v>
      </c>
    </row>
    <row r="6" spans="1:6" x14ac:dyDescent="0.3">
      <c r="A6" s="68" t="s">
        <v>133</v>
      </c>
      <c r="B6" s="66">
        <v>837639</v>
      </c>
      <c r="C6" s="66">
        <v>905131</v>
      </c>
      <c r="D6" s="66">
        <v>930035</v>
      </c>
      <c r="E6" s="66">
        <v>856684</v>
      </c>
      <c r="F6" s="66">
        <v>877985</v>
      </c>
    </row>
    <row r="7" spans="1:6" x14ac:dyDescent="0.3">
      <c r="A7" s="69" t="s">
        <v>134</v>
      </c>
      <c r="B7" s="70">
        <v>5429843</v>
      </c>
      <c r="C7" s="70">
        <v>5849414</v>
      </c>
      <c r="D7" s="70">
        <v>6395907</v>
      </c>
      <c r="E7" s="70">
        <v>6772842</v>
      </c>
      <c r="F7" s="70">
        <v>7184220</v>
      </c>
    </row>
    <row r="8" spans="1:6" x14ac:dyDescent="0.3">
      <c r="A8" s="69"/>
      <c r="B8" s="70"/>
      <c r="C8" s="70"/>
      <c r="D8" s="70"/>
      <c r="E8" s="70"/>
      <c r="F8" s="70"/>
    </row>
    <row r="9" spans="1:6" x14ac:dyDescent="0.3">
      <c r="A9" s="69" t="s">
        <v>81</v>
      </c>
      <c r="B9" s="70">
        <v>38828</v>
      </c>
      <c r="C9" s="70">
        <v>47819</v>
      </c>
      <c r="D9" s="70">
        <v>53240</v>
      </c>
      <c r="E9" s="70">
        <v>60327</v>
      </c>
      <c r="F9" s="70">
        <v>70409</v>
      </c>
    </row>
    <row r="10" spans="1:6" x14ac:dyDescent="0.3">
      <c r="A10" s="69"/>
      <c r="B10" s="70"/>
      <c r="C10" s="70"/>
      <c r="D10" s="70"/>
      <c r="E10" s="70"/>
      <c r="F10" s="70"/>
    </row>
    <row r="11" spans="1:6" x14ac:dyDescent="0.3">
      <c r="A11" s="69" t="s">
        <v>87</v>
      </c>
      <c r="B11" s="70">
        <v>218531</v>
      </c>
      <c r="C11" s="70">
        <v>286423</v>
      </c>
      <c r="D11" s="70">
        <v>357500</v>
      </c>
      <c r="E11" s="70">
        <v>574331</v>
      </c>
      <c r="F11" s="70">
        <v>686673</v>
      </c>
    </row>
    <row r="12" spans="1:6" x14ac:dyDescent="0.3">
      <c r="A12" s="69" t="s">
        <v>122</v>
      </c>
      <c r="B12" s="70">
        <v>61189</v>
      </c>
      <c r="C12" s="70">
        <v>80198</v>
      </c>
      <c r="D12" s="70">
        <v>100100</v>
      </c>
      <c r="E12" s="70">
        <v>160813</v>
      </c>
      <c r="F12" s="70">
        <v>192268</v>
      </c>
    </row>
    <row r="13" spans="1:6" x14ac:dyDescent="0.3">
      <c r="A13" s="69" t="s">
        <v>89</v>
      </c>
      <c r="B13" s="70">
        <v>157342</v>
      </c>
      <c r="C13" s="70">
        <v>206225</v>
      </c>
      <c r="D13" s="70">
        <v>257400</v>
      </c>
      <c r="E13" s="70">
        <v>413518</v>
      </c>
      <c r="F13" s="70">
        <v>494405</v>
      </c>
    </row>
    <row r="14" spans="1:6" x14ac:dyDescent="0.3">
      <c r="A14" s="69"/>
      <c r="B14" s="66"/>
      <c r="C14" s="66"/>
      <c r="D14" s="66"/>
      <c r="E14" s="66"/>
      <c r="F14" s="66"/>
    </row>
    <row r="15" spans="1:6" ht="15.6" x14ac:dyDescent="0.3">
      <c r="A15" s="65" t="s">
        <v>123</v>
      </c>
      <c r="B15" s="66"/>
      <c r="C15" s="66"/>
      <c r="D15" s="66"/>
      <c r="E15" s="66"/>
      <c r="F15" s="66"/>
    </row>
    <row r="16" spans="1:6" x14ac:dyDescent="0.3">
      <c r="A16" s="71" t="s">
        <v>93</v>
      </c>
      <c r="B16" s="70">
        <v>2406544</v>
      </c>
      <c r="C16" s="70">
        <v>2701088</v>
      </c>
      <c r="D16" s="70">
        <v>3060717</v>
      </c>
      <c r="E16" s="70">
        <v>3572211</v>
      </c>
      <c r="F16" s="70">
        <v>3965992</v>
      </c>
    </row>
    <row r="17" spans="1:6" x14ac:dyDescent="0.3">
      <c r="A17" s="67"/>
      <c r="B17" s="66"/>
      <c r="C17" s="66"/>
      <c r="D17" s="66"/>
      <c r="E17" s="66"/>
      <c r="F17" s="66"/>
    </row>
    <row r="18" spans="1:6" ht="28.8" x14ac:dyDescent="0.3">
      <c r="A18" s="72" t="s">
        <v>135</v>
      </c>
      <c r="B18" s="66">
        <v>603026</v>
      </c>
      <c r="C18" s="66">
        <v>669682</v>
      </c>
      <c r="D18" s="66">
        <v>737018</v>
      </c>
      <c r="E18" s="66">
        <v>801553</v>
      </c>
      <c r="F18" s="66">
        <v>858053</v>
      </c>
    </row>
    <row r="19" spans="1:6" x14ac:dyDescent="0.3">
      <c r="A19" s="68" t="s">
        <v>136</v>
      </c>
      <c r="B19" s="66">
        <v>325353</v>
      </c>
      <c r="C19" s="66">
        <v>347017</v>
      </c>
      <c r="D19" s="66">
        <v>381910</v>
      </c>
      <c r="E19" s="66">
        <v>415350</v>
      </c>
      <c r="F19" s="66">
        <v>444627</v>
      </c>
    </row>
    <row r="20" spans="1:6" x14ac:dyDescent="0.3">
      <c r="A20" s="71" t="s">
        <v>97</v>
      </c>
      <c r="B20" s="70">
        <v>928379</v>
      </c>
      <c r="C20" s="70">
        <v>1016699</v>
      </c>
      <c r="D20" s="70">
        <v>1118928</v>
      </c>
      <c r="E20" s="70">
        <v>1216903</v>
      </c>
      <c r="F20" s="70">
        <v>1302680</v>
      </c>
    </row>
    <row r="21" spans="1:6" x14ac:dyDescent="0.3">
      <c r="A21" s="71"/>
      <c r="B21" s="66"/>
      <c r="C21" s="66"/>
      <c r="D21" s="66"/>
      <c r="E21" s="66"/>
      <c r="F21" s="66"/>
    </row>
    <row r="22" spans="1:6" x14ac:dyDescent="0.3">
      <c r="A22" s="71" t="s">
        <v>98</v>
      </c>
      <c r="B22" s="70">
        <v>1478165</v>
      </c>
      <c r="C22" s="70">
        <v>1684389</v>
      </c>
      <c r="D22" s="70">
        <v>1941789</v>
      </c>
      <c r="E22" s="70">
        <v>2355308</v>
      </c>
      <c r="F22" s="70">
        <v>2663312</v>
      </c>
    </row>
    <row r="23" spans="1:6" x14ac:dyDescent="0.3">
      <c r="A23" s="68" t="s">
        <v>99</v>
      </c>
      <c r="B23" s="73">
        <v>6.3003855249483021</v>
      </c>
      <c r="C23" s="73">
        <v>6.5909211854657581</v>
      </c>
      <c r="D23" s="73">
        <v>6.8788078277632314</v>
      </c>
      <c r="E23" s="73">
        <v>7</v>
      </c>
      <c r="F23" s="73">
        <v>7.0000004999887508</v>
      </c>
    </row>
    <row r="24" spans="1:6" x14ac:dyDescent="0.3">
      <c r="A24" s="71" t="s">
        <v>100</v>
      </c>
      <c r="B24" s="70">
        <v>2406544</v>
      </c>
      <c r="C24" s="70">
        <v>2701088</v>
      </c>
      <c r="D24" s="70">
        <v>3060717</v>
      </c>
      <c r="E24" s="70">
        <v>3572211</v>
      </c>
      <c r="F24" s="70">
        <v>3965992</v>
      </c>
    </row>
    <row r="25" spans="1:6" x14ac:dyDescent="0.3">
      <c r="A25" s="67"/>
      <c r="B25" s="66"/>
      <c r="C25" s="66"/>
      <c r="D25" s="66"/>
      <c r="E25" s="66"/>
      <c r="F25" s="66"/>
    </row>
    <row r="26" spans="1:6" x14ac:dyDescent="0.3">
      <c r="A26" s="71" t="s">
        <v>101</v>
      </c>
      <c r="B26" s="66"/>
      <c r="C26" s="66"/>
      <c r="D26" s="66"/>
      <c r="E26" s="66"/>
      <c r="F26" s="66"/>
    </row>
    <row r="27" spans="1:6" x14ac:dyDescent="0.3">
      <c r="A27" s="67" t="s">
        <v>137</v>
      </c>
      <c r="B27" s="66">
        <v>0</v>
      </c>
      <c r="C27" s="66">
        <v>0</v>
      </c>
      <c r="D27" s="66">
        <v>0</v>
      </c>
      <c r="E27" s="66">
        <v>0</v>
      </c>
      <c r="F27" s="66">
        <v>0</v>
      </c>
    </row>
    <row r="28" spans="1:6" ht="28.8" x14ac:dyDescent="0.3">
      <c r="A28" s="74" t="s">
        <v>126</v>
      </c>
      <c r="B28" s="66">
        <v>0</v>
      </c>
      <c r="C28" s="66">
        <v>0</v>
      </c>
      <c r="D28" s="66">
        <v>0</v>
      </c>
      <c r="E28" s="66">
        <v>0</v>
      </c>
      <c r="F28" s="66">
        <v>-186400</v>
      </c>
    </row>
    <row r="29" spans="1:6" x14ac:dyDescent="0.3">
      <c r="A29" s="67"/>
      <c r="B29" s="66"/>
      <c r="C29" s="66"/>
      <c r="D29" s="66"/>
      <c r="E29" s="66"/>
      <c r="F29" s="66"/>
    </row>
    <row r="30" spans="1:6" ht="15.6" x14ac:dyDescent="0.3">
      <c r="A30" s="65" t="s">
        <v>127</v>
      </c>
      <c r="B30" s="65"/>
      <c r="C30" s="66"/>
      <c r="D30" s="66"/>
      <c r="E30" s="66"/>
      <c r="F30" s="66"/>
    </row>
    <row r="31" spans="1:6" x14ac:dyDescent="0.3">
      <c r="A31" s="71" t="s">
        <v>128</v>
      </c>
      <c r="B31" s="70">
        <v>2942390</v>
      </c>
      <c r="C31" s="70">
        <v>3298258</v>
      </c>
      <c r="D31" s="70">
        <v>3734914</v>
      </c>
      <c r="E31" s="70">
        <v>4335540</v>
      </c>
      <c r="F31" s="70">
        <v>4803399</v>
      </c>
    </row>
    <row r="32" spans="1:6" x14ac:dyDescent="0.3">
      <c r="A32" s="71"/>
      <c r="B32" s="66"/>
      <c r="C32" s="66"/>
      <c r="D32" s="66"/>
      <c r="E32" s="66"/>
      <c r="F32" s="66"/>
    </row>
    <row r="33" spans="1:8" x14ac:dyDescent="0.3">
      <c r="A33" s="75" t="s">
        <v>129</v>
      </c>
      <c r="B33" s="66">
        <v>1204041</v>
      </c>
      <c r="C33" s="66">
        <v>1322730</v>
      </c>
      <c r="D33" s="66">
        <v>1460379</v>
      </c>
      <c r="E33" s="66">
        <v>1592967</v>
      </c>
      <c r="F33" s="66">
        <v>1710671</v>
      </c>
      <c r="H33" s="61"/>
    </row>
    <row r="34" spans="1:8" x14ac:dyDescent="0.3">
      <c r="A34" s="75" t="s">
        <v>104</v>
      </c>
      <c r="B34" s="66">
        <v>1566596</v>
      </c>
      <c r="C34" s="66">
        <v>1783122</v>
      </c>
      <c r="D34" s="66">
        <v>2056236</v>
      </c>
      <c r="E34" s="66">
        <v>2483677</v>
      </c>
      <c r="F34" s="66">
        <v>2805128</v>
      </c>
    </row>
    <row r="35" spans="1:8" x14ac:dyDescent="0.3">
      <c r="A35" s="75" t="s">
        <v>105</v>
      </c>
      <c r="B35" s="66">
        <v>171754</v>
      </c>
      <c r="C35" s="66">
        <v>192407</v>
      </c>
      <c r="D35" s="66">
        <v>218300</v>
      </c>
      <c r="E35" s="66">
        <v>258897</v>
      </c>
      <c r="F35" s="66">
        <v>287599</v>
      </c>
    </row>
    <row r="36" spans="1:8" x14ac:dyDescent="0.3">
      <c r="A36" s="71" t="s">
        <v>100</v>
      </c>
      <c r="B36" s="70">
        <v>2942391</v>
      </c>
      <c r="C36" s="70">
        <v>3298259</v>
      </c>
      <c r="D36" s="70">
        <v>3734915</v>
      </c>
      <c r="E36" s="70">
        <v>4335541</v>
      </c>
      <c r="F36" s="70">
        <v>4803398</v>
      </c>
    </row>
    <row r="37" spans="1:8" x14ac:dyDescent="0.3">
      <c r="A37" s="67"/>
      <c r="B37" s="66"/>
      <c r="C37" s="66"/>
      <c r="D37" s="66"/>
      <c r="E37" s="66"/>
      <c r="F37" s="66"/>
    </row>
    <row r="39" spans="1:8" x14ac:dyDescent="0.3">
      <c r="A39" t="str">
        <f>'[2]SLIC 3.3'!A44</f>
        <v>* RBC Ratio reduced by any dividend to Lyon paid in following year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Case Study Exhibits --&gt;</vt:lpstr>
      <vt:lpstr>Big Ben Inc St 1.5</vt:lpstr>
      <vt:lpstr>Big Ben BS 1.5</vt:lpstr>
      <vt:lpstr>Lyon 2.10 &amp; 3.3</vt:lpstr>
      <vt:lpstr>SLIC Sect 3.3</vt:lpstr>
      <vt:lpstr>AHA Sect 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Wong</dc:creator>
  <cp:lastModifiedBy>A Zionce</cp:lastModifiedBy>
  <dcterms:created xsi:type="dcterms:W3CDTF">2022-09-11T13:29:06Z</dcterms:created>
  <dcterms:modified xsi:type="dcterms:W3CDTF">2023-01-26T14:45:31Z</dcterms:modified>
</cp:coreProperties>
</file>