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GHVR_C S25\"/>
    </mc:Choice>
  </mc:AlternateContent>
  <xr:revisionPtr revIDLastSave="0" documentId="13_ncr:1_{EE7A086A-3845-43DD-8BF2-FFF36DC91093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83" r:id="rId1"/>
    <sheet name="Data for Q1" sheetId="81" r:id="rId2"/>
    <sheet name="Q2" sheetId="37" r:id="rId3"/>
    <sheet name="Data for Q2" sheetId="80" r:id="rId4"/>
    <sheet name="Q3" sheetId="49" r:id="rId5"/>
    <sheet name="Data for Q3" sheetId="84" r:id="rId6"/>
    <sheet name="Q4" sheetId="71" r:id="rId7"/>
    <sheet name="Data for Q4" sheetId="72" r:id="rId8"/>
    <sheet name="Q5" sheetId="55" r:id="rId9"/>
    <sheet name="Data for Q5" sheetId="77" r:id="rId10"/>
    <sheet name="Q6" sheetId="73" r:id="rId11"/>
    <sheet name="Data for Q6 (b)" sheetId="74" r:id="rId12"/>
    <sheet name="Data for Q6 (c)" sheetId="75" r:id="rId13"/>
    <sheet name="Q7" sheetId="5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0">Paid [17]Lag!$B$591:$H$600</definedName>
    <definedName name="aPLagPrint_Buttons" localSheetId="4">Paid [17]Lag!$B$591:$H$600</definedName>
    <definedName name="aPLagPrint_Buttons" localSheetId="6">Paid [17]Lag!$B$591:$H$600</definedName>
    <definedName name="aPLagPrint_Buttons" localSheetId="8">Paid [17]Lag!$B$591:$H$600</definedName>
    <definedName name="aPLagPrint_Buttons" localSheetId="10">Paid [17]Lag!$B$591:$H$600</definedName>
    <definedName name="aPLagPrint_Buttons" localSheetId="13">Paid [17]Lag!$B$591:$H$600</definedName>
    <definedName name="aPLagPrint_Buttons">Paid [17]Lag!$B$591:$H$600</definedName>
    <definedName name="aRLagPrint_Buttons" localSheetId="0">Receipt [17]Lag!$A$535:$C$541</definedName>
    <definedName name="aRLagPrint_Buttons" localSheetId="4">Receipt [17]Lag!$A$535:$C$541</definedName>
    <definedName name="aRLagPrint_Buttons" localSheetId="6">Receipt [17]Lag!$A$535:$C$541</definedName>
    <definedName name="aRLagPrint_Buttons" localSheetId="8">Receipt [17]Lag!$A$535:$C$541</definedName>
    <definedName name="aRLagPrint_Buttons" localSheetId="10">Receipt [17]Lag!$A$535:$C$541</definedName>
    <definedName name="aRLagPrint_Buttons" localSheetId="13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0">for UCL [0]!Summary '[46]201505'!$A$1:$F$613</definedName>
    <definedName name="for_UCL_Summary_201505" localSheetId="4">for UCL [47]!Summary '[46]201505'!$A$1:$F$613</definedName>
    <definedName name="for_UCL_Summary_201505" localSheetId="6">for UCL [47]!Summary '[46]201505'!$A$1:$F$613</definedName>
    <definedName name="for_UCL_Summary_201505" localSheetId="8">for UCL [47]!Summary '[46]201505'!$A$1:$F$613</definedName>
    <definedName name="for_UCL_Summary_201505" localSheetId="10">for UCL [0]!Summary '[46]201505'!$A$1:$F$613</definedName>
    <definedName name="for_UCL_Summary_201505" localSheetId="13">for UCL [47]!Summary '[46]201505'!$A$1:$F$613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[48]Sheet1!$G:$H</definedName>
    <definedName name="FYB_Date">'[49]backup tabs to right'!$D$5</definedName>
    <definedName name="FYE_Date">'[49]backup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'[50]User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[51]BOC!$E$2:$F$13</definedName>
    <definedName name="H_Audit" localSheetId="0">Paid [17]Lag!$A$3:$AN$57</definedName>
    <definedName name="H_Audit" localSheetId="4">Paid [17]Lag!$A$3:$AN$57</definedName>
    <definedName name="H_Audit" localSheetId="6">Paid [17]Lag!$A$3:$AN$57</definedName>
    <definedName name="H_Audit" localSheetId="8">Paid [17]Lag!$A$3:$AN$57</definedName>
    <definedName name="H_Audit" localSheetId="10">Paid [17]Lag!$A$3:$AN$57</definedName>
    <definedName name="H_Audit" localSheetId="13">Paid [17]Lag!$A$3:$AN$57</definedName>
    <definedName name="H_Audit">Paid [17]Lag!$A$3:$AN$57</definedName>
    <definedName name="H_Cum_PL" localSheetId="0">Paid [17]Lag!$A$68:$U$132</definedName>
    <definedName name="H_Cum_PL" localSheetId="4">Paid [17]Lag!$A$68:$U$132</definedName>
    <definedName name="H_Cum_PL" localSheetId="6">Paid [17]Lag!$A$68:$U$132</definedName>
    <definedName name="H_Cum_PL" localSheetId="8">Paid [17]Lag!$A$68:$U$132</definedName>
    <definedName name="H_Cum_PL" localSheetId="10">Paid [17]Lag!$A$68:$U$132</definedName>
    <definedName name="H_Cum_PL" localSheetId="13">Paid [17]Lag!$A$68:$U$132</definedName>
    <definedName name="H_Cum_PL">Paid [17]Lag!$A$68:$U$132</definedName>
    <definedName name="H_Cum_RL" localSheetId="0">Receipt [17]Lag!$A$53:$O$127</definedName>
    <definedName name="H_Cum_RL" localSheetId="4">Receipt [17]Lag!$A$53:$O$127</definedName>
    <definedName name="H_Cum_RL" localSheetId="6">Receipt [17]Lag!$A$53:$O$127</definedName>
    <definedName name="H_Cum_RL" localSheetId="8">Receipt [17]Lag!$A$53:$O$127</definedName>
    <definedName name="H_Cum_RL" localSheetId="10">Receipt [17]Lag!$A$53:$O$127</definedName>
    <definedName name="H_Cum_RL" localSheetId="13">Receipt [17]Lag!$A$53:$O$127</definedName>
    <definedName name="H_Cum_RL">Receipt [17]Lag!$A$53:$O$127</definedName>
    <definedName name="H_DIFF" localSheetId="0">CURR MO - PREV [52]MO!$A$1048528:$AI$1048574</definedName>
    <definedName name="H_DIFF" localSheetId="4">CURR MO - PREV [52]MO!$A$1048528:$AI$1048574</definedName>
    <definedName name="H_DIFF" localSheetId="6">CURR MO - PREV [52]MO!$A$1048528:$AI$1048574</definedName>
    <definedName name="H_DIFF" localSheetId="8">CURR MO - PREV [52]MO!$A$1048528:$AI$1048574</definedName>
    <definedName name="H_DIFF" localSheetId="10">CURR MO - PREV [52]MO!$A$1048528:$AI$1048574</definedName>
    <definedName name="H_DIFF" localSheetId="13">CURR MO - PREV [52]MO!$A$1048528:$AI$1048574</definedName>
    <definedName name="H_DIFF">CURR MO - PREV [52]MO!$A$1048528:$AI$1048574</definedName>
    <definedName name="H_Factor_PL" localSheetId="0">Paid [17]Lag!$A$134:$U$204</definedName>
    <definedName name="H_Factor_PL" localSheetId="4">Paid [17]Lag!$A$134:$U$204</definedName>
    <definedName name="H_Factor_PL" localSheetId="6">Paid [17]Lag!$A$134:$U$204</definedName>
    <definedName name="H_Factor_PL" localSheetId="8">Paid [17]Lag!$A$134:$U$204</definedName>
    <definedName name="H_Factor_PL" localSheetId="10">Paid [17]Lag!$A$134:$U$204</definedName>
    <definedName name="H_Factor_PL" localSheetId="13">Paid [17]Lag!$A$134:$U$204</definedName>
    <definedName name="H_Factor_PL">Paid [17]Lag!$A$134:$U$204</definedName>
    <definedName name="H_Factor_RL" localSheetId="0">Receipt [17]Lag!$A$129:$S$188</definedName>
    <definedName name="H_Factor_RL" localSheetId="4">Receipt [17]Lag!$A$129:$S$188</definedName>
    <definedName name="H_Factor_RL" localSheetId="6">Receipt [17]Lag!$A$129:$S$188</definedName>
    <definedName name="H_Factor_RL" localSheetId="8">Receipt [17]Lag!$A$129:$S$188</definedName>
    <definedName name="H_Factor_RL" localSheetId="10">Receipt [17]Lag!$A$129:$S$188</definedName>
    <definedName name="H_Factor_RL" localSheetId="13">Receipt [17]Lag!$A$129:$S$188</definedName>
    <definedName name="H_Factor_RL">Receipt [17]Lag!$A$129:$S$188</definedName>
    <definedName name="H_Incremental_PL" localSheetId="0">Paid [17]Lag!$A$3:$U$65</definedName>
    <definedName name="H_Incremental_PL" localSheetId="4">Paid [17]Lag!$A$3:$U$65</definedName>
    <definedName name="H_Incremental_PL" localSheetId="6">Paid [17]Lag!$A$3:$U$65</definedName>
    <definedName name="H_Incremental_PL" localSheetId="8">Paid [17]Lag!$A$3:$U$65</definedName>
    <definedName name="H_Incremental_PL" localSheetId="10">Paid [17]Lag!$A$3:$U$65</definedName>
    <definedName name="H_Incremental_PL" localSheetId="13">Paid [17]Lag!$A$3:$U$65</definedName>
    <definedName name="H_Incremental_PL">Paid [17]Lag!$A$3:$U$65</definedName>
    <definedName name="H_Incremental_RL" localSheetId="0">Receipt [17]Lag!$A$3:$S$50</definedName>
    <definedName name="H_Incremental_RL" localSheetId="4">Receipt [17]Lag!$A$3:$S$50</definedName>
    <definedName name="H_Incremental_RL" localSheetId="6">Receipt [17]Lag!$A$3:$S$50</definedName>
    <definedName name="H_Incremental_RL" localSheetId="8">Receipt [17]Lag!$A$3:$S$50</definedName>
    <definedName name="H_Incremental_RL" localSheetId="10">Receipt [17]Lag!$A$3:$S$50</definedName>
    <definedName name="H_Incremental_RL" localSheetId="13">Receipt [17]Lag!$A$3:$S$50</definedName>
    <definedName name="H_Incremental_RL">Receipt [17]Lag!$A$3:$S$50</definedName>
    <definedName name="H_Projection_PL" localSheetId="0">Paid [17]Lag!$A$216:$R$287</definedName>
    <definedName name="H_Projection_PL" localSheetId="4">Paid [17]Lag!$A$216:$R$287</definedName>
    <definedName name="H_Projection_PL" localSheetId="6">Paid [17]Lag!$A$216:$R$287</definedName>
    <definedName name="H_Projection_PL" localSheetId="8">Paid [17]Lag!$A$216:$R$287</definedName>
    <definedName name="H_Projection_PL" localSheetId="10">Paid [17]Lag!$A$216:$R$287</definedName>
    <definedName name="H_Projection_PL" localSheetId="13">Paid [17]Lag!$A$216:$R$287</definedName>
    <definedName name="H_Projection_PL">Paid [17]Lag!$A$216:$R$287</definedName>
    <definedName name="H_Projection_RL" localSheetId="0">Receipt [17]Lag!$A$200:$R$262</definedName>
    <definedName name="H_Projection_RL" localSheetId="4">Receipt [17]Lag!$A$200:$R$262</definedName>
    <definedName name="H_Projection_RL" localSheetId="6">Receipt [17]Lag!$A$200:$R$262</definedName>
    <definedName name="H_Projection_RL" localSheetId="8">Receipt [17]Lag!$A$200:$R$262</definedName>
    <definedName name="H_Projection_RL" localSheetId="10">Receipt [17]Lag!$A$200:$R$262</definedName>
    <definedName name="H_Projection_RL" localSheetId="13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[53]Controls!$C$5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[54]Title!$A$1</definedName>
    <definedName name="IP_FINAL">#REF!</definedName>
    <definedName name="IP_SUMM">[55]IP_SUMM!#REF!</definedName>
    <definedName name="IPIntensity">[53]Controls!$C$200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[56]Key!$B$236:$B$238</definedName>
    <definedName name="IS_THE_SEPARATE_DENTAL_OOPM_EMBEDDED_OR_NON_EMBEDDED">[56]Key!$B$241:$B$243</definedName>
    <definedName name="IS_THE_SEPARATE_RX_DED_EMBEDDED_OR_NON_EMBEDDED">[56]Key!$B$226:$B$228</definedName>
    <definedName name="IS_THE_SEPARATE_RX_OOPM_EMBEDDED_OR_NON_EMBEDDED">[56]Key!$B$231:$B$233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[57]LabCapSavings!$A$10:$C$19</definedName>
    <definedName name="LABEL">[58]Combine!$A$8</definedName>
    <definedName name="lagdump">#REF!</definedName>
    <definedName name="Lang">[59]Instructions!$Q$2</definedName>
    <definedName name="last">[60]Detail!#REF!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[61]BOC!$E$2:$F$13</definedName>
    <definedName name="M_Audit" localSheetId="0">Paid [17]Lag!$A$302:$AN$356</definedName>
    <definedName name="M_Audit" localSheetId="4">Paid [17]Lag!$A$302:$AN$356</definedName>
    <definedName name="M_Audit" localSheetId="6">Paid [17]Lag!$A$302:$AN$356</definedName>
    <definedName name="M_Audit" localSheetId="8">Paid [17]Lag!$A$302:$AN$356</definedName>
    <definedName name="M_Audit" localSheetId="10">Paid [17]Lag!$A$302:$AN$356</definedName>
    <definedName name="M_Audit" localSheetId="13">Paid [17]Lag!$A$302:$AN$356</definedName>
    <definedName name="M_Audit">Paid [17]Lag!$A$302:$AN$356</definedName>
    <definedName name="M_DIFF" localSheetId="0">CURR MO - PREV [52]MO!$A$58:$AI$112</definedName>
    <definedName name="M_DIFF" localSheetId="4">CURR MO - PREV [52]MO!$A$58:$AI$112</definedName>
    <definedName name="M_DIFF" localSheetId="6">CURR MO - PREV [52]MO!$A$58:$AI$112</definedName>
    <definedName name="M_DIFF" localSheetId="8">CURR MO - PREV [52]MO!$A$58:$AI$112</definedName>
    <definedName name="M_DIFF" localSheetId="10">CURR MO - PREV [52]MO!$A$58:$AI$112</definedName>
    <definedName name="M_DIFF" localSheetId="13">CURR MO - PREV [52]MO!$A$58:$AI$112</definedName>
    <definedName name="M_DIFF">CURR MO - PREV [52]MO!$A$58:$AI$112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[55]MM!$T$2:$U$781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0">Paid [17]Lag!$A$366:$U$430</definedName>
    <definedName name="MD_Cum_PL" localSheetId="4">Paid [17]Lag!$A$366:$U$430</definedName>
    <definedName name="MD_Cum_PL" localSheetId="6">Paid [17]Lag!$A$366:$U$430</definedName>
    <definedName name="MD_Cum_PL" localSheetId="8">Paid [17]Lag!$A$366:$U$430</definedName>
    <definedName name="MD_Cum_PL" localSheetId="10">Paid [17]Lag!$A$366:$U$430</definedName>
    <definedName name="MD_Cum_PL" localSheetId="13">Paid [17]Lag!$A$366:$U$430</definedName>
    <definedName name="MD_Cum_PL">Paid [17]Lag!$A$366:$U$430</definedName>
    <definedName name="MD_Cum_RL" localSheetId="0">Receipt [17]Lag!$A$324:$O$394</definedName>
    <definedName name="MD_Cum_RL" localSheetId="4">Receipt [17]Lag!$A$324:$O$394</definedName>
    <definedName name="MD_Cum_RL" localSheetId="6">Receipt [17]Lag!$A$324:$O$394</definedName>
    <definedName name="MD_Cum_RL" localSheetId="8">Receipt [17]Lag!$A$324:$O$394</definedName>
    <definedName name="MD_Cum_RL" localSheetId="10">Receipt [17]Lag!$A$324:$O$394</definedName>
    <definedName name="MD_Cum_RL" localSheetId="13">Receipt [17]Lag!$A$324:$O$394</definedName>
    <definedName name="MD_Cum_RL">Receipt [17]Lag!$A$324:$O$394</definedName>
    <definedName name="MD_Factor_PL" localSheetId="0">Paid [17]Lag!$A$434:$U$504</definedName>
    <definedName name="MD_Factor_PL" localSheetId="4">Paid [17]Lag!$A$434:$U$504</definedName>
    <definedName name="MD_Factor_PL" localSheetId="6">Paid [17]Lag!$A$434:$U$504</definedName>
    <definedName name="MD_Factor_PL" localSheetId="8">Paid [17]Lag!$A$434:$U$504</definedName>
    <definedName name="MD_Factor_PL" localSheetId="10">Paid [17]Lag!$A$434:$U$504</definedName>
    <definedName name="MD_Factor_PL" localSheetId="13">Paid [17]Lag!$A$434:$U$504</definedName>
    <definedName name="MD_Factor_PL">Paid [17]Lag!$A$434:$U$504</definedName>
    <definedName name="MD_Factor_RL" localSheetId="0">Receipt [17]Lag!$A$399:$S$458</definedName>
    <definedName name="MD_Factor_RL" localSheetId="4">Receipt [17]Lag!$A$399:$S$458</definedName>
    <definedName name="MD_Factor_RL" localSheetId="6">Receipt [17]Lag!$A$399:$S$458</definedName>
    <definedName name="MD_Factor_RL" localSheetId="8">Receipt [17]Lag!$A$399:$S$458</definedName>
    <definedName name="MD_Factor_RL" localSheetId="10">Receipt [17]Lag!$A$399:$S$458</definedName>
    <definedName name="MD_Factor_RL" localSheetId="13">Receipt [17]Lag!$A$399:$S$458</definedName>
    <definedName name="MD_Factor_RL">Receipt [17]Lag!$A$399:$S$458</definedName>
    <definedName name="MD_Incr_PL" localSheetId="0">Paid [17]Lag!$A$302:$U$362</definedName>
    <definedName name="MD_Incr_PL" localSheetId="4">Paid [17]Lag!$A$302:$U$362</definedName>
    <definedName name="MD_Incr_PL" localSheetId="6">Paid [17]Lag!$A$302:$U$362</definedName>
    <definedName name="MD_Incr_PL" localSheetId="8">Paid [17]Lag!$A$302:$U$362</definedName>
    <definedName name="MD_Incr_PL" localSheetId="10">Paid [17]Lag!$A$302:$U$362</definedName>
    <definedName name="MD_Incr_PL" localSheetId="13">Paid [17]Lag!$A$302:$U$362</definedName>
    <definedName name="MD_Incr_PL">Paid [17]Lag!$A$302:$U$362</definedName>
    <definedName name="MD_Incremental_RL">#REF!</definedName>
    <definedName name="MD_Projection_PL" localSheetId="0">Paid [17]Lag!$A$516:$R$587</definedName>
    <definedName name="MD_Projection_PL" localSheetId="4">Paid [17]Lag!$A$516:$R$587</definedName>
    <definedName name="MD_Projection_PL" localSheetId="6">Paid [17]Lag!$A$516:$R$587</definedName>
    <definedName name="MD_Projection_PL" localSheetId="8">Paid [17]Lag!$A$516:$R$587</definedName>
    <definedName name="MD_Projection_PL" localSheetId="10">Paid [17]Lag!$A$516:$R$587</definedName>
    <definedName name="MD_Projection_PL" localSheetId="13">Paid [17]Lag!$A$516:$R$587</definedName>
    <definedName name="MD_Projection_PL">Paid [17]Lag!$A$516:$R$587</definedName>
    <definedName name="MD_Projection_RL" localSheetId="0">Receipt [17]Lag!$A$470:$R$532</definedName>
    <definedName name="MD_Projection_RL" localSheetId="4">Receipt [17]Lag!$A$470:$R$532</definedName>
    <definedName name="MD_Projection_RL" localSheetId="6">Receipt [17]Lag!$A$470:$R$532</definedName>
    <definedName name="MD_Projection_RL" localSheetId="8">Receipt [17]Lag!$A$470:$R$532</definedName>
    <definedName name="MD_Projection_RL" localSheetId="10">Receipt [17]Lag!$A$470:$R$532</definedName>
    <definedName name="MD_Projection_RL" localSheetId="13">Receipt [17]Lag!$A$470:$R$532</definedName>
    <definedName name="MD_Projection_RL">Receipt [17]Lag!$A$470:$R$532</definedName>
    <definedName name="MDFLAG">[62]Sheet1!$A$2:$C$92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 localSheetId="5">[63]Calc!$G$16:$G$19</definedName>
    <definedName name="Methods">[64]Calc!$G$16:$G$19</definedName>
    <definedName name="MI2017_1" localSheetId="5">#REF!</definedName>
    <definedName name="MI2017_1">#REF!</definedName>
    <definedName name="MI2017_2" localSheetId="5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0">Paid [17]Lag!$B$4</definedName>
    <definedName name="ModelName" localSheetId="4">Paid [17]Lag!$B$4</definedName>
    <definedName name="ModelName" localSheetId="6">Paid [17]Lag!$B$4</definedName>
    <definedName name="ModelName" localSheetId="8">Paid [17]Lag!$B$4</definedName>
    <definedName name="ModelName" localSheetId="10">Paid [17]Lag!$B$4</definedName>
    <definedName name="ModelName" localSheetId="13">Paid [17]Lag!$B$4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[61]BOC!$B$2:$C$37</definedName>
    <definedName name="name1">[65]support!$AP$85:$AS$85,[65]support!$AW$85:$AZ$85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'[66]Drop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[67]Sheet1!$C$1:$C$65536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[60]Detail!#REF!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1" localSheetId="5">'Data for Q3'!$B$16</definedName>
    <definedName name="OLE_LINK40" localSheetId="0">'Q1'!#REF!</definedName>
    <definedName name="OLE_LINK40" localSheetId="2">'Q2'!#REF!</definedName>
    <definedName name="OLE_LINK47" localSheetId="0">'Q1'!#REF!</definedName>
    <definedName name="OLE_LINK47" localSheetId="2">'Q2'!#REF!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[55]OP_SUMM2!#REF!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[68]CBUDGET!$A$5:$F$1254</definedName>
    <definedName name="PGH">'[10]Worksheet D:Worksheet H'!$B$1:$BY$32</definedName>
    <definedName name="PGI">'[10]Worksheet D:Worksheet I'!$B$1:$CK$24</definedName>
    <definedName name="PHYS_SUMM">[55]PHYS_SUMM!#REF!</definedName>
    <definedName name="PhysReimbDiscount">[13]Controls!$C$194</definedName>
    <definedName name="PhysReimbPercentile">[13]Controls!$C$196</definedName>
    <definedName name="PhysReimbRBRVS">[69]Controls!$C$195</definedName>
    <definedName name="PHYSREPRICE07">#REF!</definedName>
    <definedName name="PIPA">#REF!</definedName>
    <definedName name="Plan_Flag">#REF!</definedName>
    <definedName name="PlanChoices">[70]Notes!$Q$9:$Q$23</definedName>
    <definedName name="PlanID3">[16]Model!$D$21</definedName>
    <definedName name="PlanID4">[16]Model!$E$21</definedName>
    <definedName name="PlanInput">'[71]Benefit Input'!$L$3</definedName>
    <definedName name="PM">[32]Data!$C$5</definedName>
    <definedName name="PMPM_analysis" localSheetId="0">PMPM [72]analysis!$A$26:$J$82</definedName>
    <definedName name="PMPM_analysis" localSheetId="4">PMPM [72]analysis!$A$26:$J$82</definedName>
    <definedName name="PMPM_analysis" localSheetId="6">PMPM [72]analysis!$A$26:$J$82</definedName>
    <definedName name="PMPM_analysis" localSheetId="8">PMPM [72]analysis!$A$26:$J$82</definedName>
    <definedName name="PMPM_analysis" localSheetId="10">PMPM [72]analysis!$A$26:$J$82</definedName>
    <definedName name="PMPM_analysis" localSheetId="13">PMPM [72]analysis!$A$26:$J$82</definedName>
    <definedName name="PMPM_analysis">PMPM [72]analysis!$A$26:$J$82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'[73]Pricing Input Summary'!$B:$O</definedName>
    <definedName name="_xlnm.Print_Area" localSheetId="0">UCL [74]factors!$A$1:$Q$53</definedName>
    <definedName name="_xlnm.Print_Area" localSheetId="4">UCL [74]factors!$A$1:$Q$53</definedName>
    <definedName name="_xlnm.Print_Area" localSheetId="6">UCL [74]factors!$A$1:$Q$53</definedName>
    <definedName name="_xlnm.Print_Area" localSheetId="8">UCL [74]factors!$A$1:$Q$53</definedName>
    <definedName name="_xlnm.Print_Area" localSheetId="10">UCL [74]factors!$A$1:$Q$53</definedName>
    <definedName name="_xlnm.Print_Area" localSheetId="13">UCL [74]factors!$A$1:$Q$53</definedName>
    <definedName name="_xlnm.Print_Area">UCL [74]factors!$A$1:$Q$53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[75]Product!$B$4:$I$47</definedName>
    <definedName name="ProdList">[20]Inputs!$E$38:$E$40</definedName>
    <definedName name="prodtype3">[16]Model!$D$98</definedName>
    <definedName name="prodtype4">[16]Model!$E$98</definedName>
    <definedName name="product">[48]Sheet1!$A:$B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[60]Parameter!$C$13</definedName>
    <definedName name="PYTable">[76]Memo!#REF!</definedName>
    <definedName name="q">'[37]RateModel Input'!$D$14</definedName>
    <definedName name="QC_TABLE">[77]QC_Sheet!#REF!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'[66]Drop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'[78]rating segment'!$A$2:$I$13709</definedName>
    <definedName name="RBRVSFeeSched">[69]Controls!$C$198</definedName>
    <definedName name="RBRVSInputCFs">[13]Controls!$C$200</definedName>
    <definedName name="RBRVSMultiple">[13]Controls!$C$199</definedName>
    <definedName name="Recover">[79]Macro1!$A$99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'[80]Pricing Grids'!$B$58:$C$68</definedName>
    <definedName name="revsharetable4tc">'[80]Pricing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[81]Notes!$N$26</definedName>
    <definedName name="RROPP05">#REF!</definedName>
    <definedName name="rty">'[19]MH-SA'!$C$4:$AC$31</definedName>
    <definedName name="Rx">[82]BOC!$E$2:$Q$19</definedName>
    <definedName name="RxBOC">[83]BOC!$H$3:$J$52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[69]Controls!$C$195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[54]Title!$A$1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[84]ERF!$AC$2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[85]Dashboard!$D$7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[86]INPUT!$E$16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'[77]Summary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[54]Title!$A$1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[54]Title!$A$1</definedName>
    <definedName name="titlea">[54]Title!$A$1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[87]PlanTemplate!$K$12:$K$15</definedName>
    <definedName name="Util_No_ADP">[87]PlanTemplate!$J$12:$J$15</definedName>
    <definedName name="Util_No_ADPB">[87]PlanTemplate!$L$12:$L$14</definedName>
    <definedName name="Util_No_PB">[87]PlanTemplate!$M$12:$M$16</definedName>
    <definedName name="util1">#REF!</definedName>
    <definedName name="util2">#REF!</definedName>
    <definedName name="ValuationDate" localSheetId="9">'[88]Part b (current plan)'!#REF!</definedName>
    <definedName name="ValuationDate">#REF!</definedName>
    <definedName name="VariableMLRs">'[40]Retention(LG)'!#REF!</definedName>
    <definedName name="Version_1">#REF!</definedName>
    <definedName name="VisionChildrenOnly">[13]Controls!$C$11</definedName>
    <definedName name="vv">[89]Parameter!$C$19</definedName>
    <definedName name="water">[90]CBUDGET!$B$5:$H$1177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[91]BOC!$B$2:$Q$49</definedName>
    <definedName name="x">#REF!</definedName>
    <definedName name="xx">#REF!</definedName>
    <definedName name="xxxxx">'[92]All Hosp Data'!$A$1:$M$1000</definedName>
    <definedName name="y">[51]BOC!$B$2:$C$35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77" l="1"/>
  <c r="C9" i="77"/>
</calcChain>
</file>

<file path=xl/sharedStrings.xml><?xml version="1.0" encoding="utf-8"?>
<sst xmlns="http://schemas.openxmlformats.org/spreadsheetml/2006/main" count="670" uniqueCount="339">
  <si>
    <t>Question 3</t>
  </si>
  <si>
    <t>Question 5</t>
  </si>
  <si>
    <t>Question 2</t>
  </si>
  <si>
    <t>State any assumptions and show your work.</t>
  </si>
  <si>
    <t>Age</t>
  </si>
  <si>
    <t>Question 7</t>
  </si>
  <si>
    <t>None</t>
  </si>
  <si>
    <t>Count</t>
  </si>
  <si>
    <t>Benefit</t>
  </si>
  <si>
    <t>Long Term Disability</t>
  </si>
  <si>
    <t>In the Excel spreadsheet, you are provided with the following information:</t>
  </si>
  <si>
    <t>(i)              Defined Benefit Obligation (DBO) as of December 31, 20X1</t>
  </si>
  <si>
    <t>Year 4</t>
  </si>
  <si>
    <t>Year 5</t>
  </si>
  <si>
    <t>Year 6</t>
  </si>
  <si>
    <t>Year 7</t>
  </si>
  <si>
    <t>ABC has been contemplating expansion into Quebec due to particularly strong sales results in that province, but they are concerned about</t>
  </si>
  <si>
    <t>Coverage Level</t>
  </si>
  <si>
    <t>Monthly Rate</t>
  </si>
  <si>
    <t>Basic Life Insurance</t>
  </si>
  <si>
    <t>Fully insured</t>
  </si>
  <si>
    <t>2 times annual salary up to $500,000</t>
  </si>
  <si>
    <t>$0.463 per $1,000</t>
  </si>
  <si>
    <t>66.67% of monthly salary up to $5,000</t>
  </si>
  <si>
    <t>$2.55 per $100</t>
  </si>
  <si>
    <t>Health</t>
  </si>
  <si>
    <t>Funding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</si>
  <si>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Census data of the members as of December 31, 20X1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</si>
  <si>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assumptions</t>
    </r>
  </si>
  <si>
    <t>(ii)              Current service cost for 20X2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</si>
  <si>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Claim costs are $1,000 as of July 1, 20X3 (excluding expenses)</t>
    </r>
  </si>
  <si>
    <t>Change in DBO</t>
  </si>
  <si>
    <t>Year 20X2</t>
  </si>
  <si>
    <t>DBO at end of prior year</t>
  </si>
  <si>
    <t>Current service cost</t>
  </si>
  <si>
    <t>Interest expense</t>
  </si>
  <si>
    <t>Benefit payments from employer</t>
  </si>
  <si>
    <t>Remeasurements</t>
  </si>
  <si>
    <t>DBO at end of year</t>
  </si>
  <si>
    <t>No benefits offered to spouses</t>
  </si>
  <si>
    <t>Name</t>
  </si>
  <si>
    <t>Years of service</t>
  </si>
  <si>
    <t>Male/Female</t>
  </si>
  <si>
    <t>Member A</t>
  </si>
  <si>
    <t>Female</t>
  </si>
  <si>
    <t>Member B</t>
  </si>
  <si>
    <t>Male</t>
  </si>
  <si>
    <t>Year</t>
  </si>
  <si>
    <t>Medical trend</t>
  </si>
  <si>
    <t>0-49</t>
  </si>
  <si>
    <t>50-59</t>
  </si>
  <si>
    <t>60+</t>
  </si>
  <si>
    <t>Company ABC, operating in Saskatchewan, offers a Long-Term Disability (LTD) benefit whose premiums are employee-paid.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</si>
  <si>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Introducing a cost-of-living-adjustment (COLA) to the LTD benefit.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</si>
  <si>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Employee information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</si>
  <si>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Individual income tax table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</si>
  <si>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Insurer assumptions</t>
    </r>
  </si>
  <si>
    <t>(i)              The expected percentage increase in total monthly premiums paid to the insurer.</t>
  </si>
  <si>
    <t>Plan design information:</t>
  </si>
  <si>
    <t>Benefit amount</t>
  </si>
  <si>
    <t>60% of the first $4,500 of monthly earnings, plus 45% of the remainder</t>
  </si>
  <si>
    <t>65% of monthly earnings</t>
  </si>
  <si>
    <t>Primary offsets</t>
  </si>
  <si>
    <t>CPP disability</t>
  </si>
  <si>
    <t>Annual LTD incidence rate</t>
  </si>
  <si>
    <t>Benefit period</t>
  </si>
  <si>
    <t>Employee details:</t>
  </si>
  <si>
    <t>Income</t>
  </si>
  <si>
    <t>Individual income tax table:</t>
  </si>
  <si>
    <t>Tax rate</t>
  </si>
  <si>
    <t>Applied</t>
  </si>
  <si>
    <t>On income up to $20,000, plus</t>
  </si>
  <si>
    <t>On income beyond $20,000 to $40,000, plus</t>
  </si>
  <si>
    <t>On income beyond $40,000 to $70,000, plus</t>
  </si>
  <si>
    <t>On income beyond $70,000 to $120,000, plus</t>
  </si>
  <si>
    <t>On income beyond $120,000</t>
  </si>
  <si>
    <t>Insurer assumptions:</t>
  </si>
  <si>
    <t>Insurer’s target loss ratio (includes expenses and applicable premium taxes)</t>
  </si>
  <si>
    <t>Termination rates:</t>
  </si>
  <si>
    <t>See below (monthly up to 36 months, then annual):</t>
  </si>
  <si>
    <t>Duration</t>
  </si>
  <si>
    <t>Termination Rate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</si>
  <si>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</si>
  <si>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</si>
  <si>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</si>
  <si>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</si>
  <si>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</si>
  <si>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</si>
  <si>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</si>
  <si>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</si>
  <si>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</si>
  <si>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</si>
  <si>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</si>
  <si>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</si>
  <si>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</si>
  <si>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</si>
  <si>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</si>
  <si>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</si>
  <si>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</si>
  <si>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</si>
  <si>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</si>
  <si>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</si>
  <si>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</si>
  <si>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</si>
  <si>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</si>
  <si>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</si>
  <si>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</si>
  <si>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</si>
  <si>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</si>
  <si>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</si>
  <si>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</si>
  <si>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</si>
  <si>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Years 8 and beyond</t>
  </si>
  <si>
    <t>Additionally:</t>
  </si>
  <si>
    <t>You are provided with the following information:</t>
  </si>
  <si>
    <t xml:space="preserve">(c)             (4 points) </t>
  </si>
  <si>
    <t>Other Information</t>
  </si>
  <si>
    <t>Earnings on Surplus</t>
  </si>
  <si>
    <t>Actual Net Investment Income</t>
  </si>
  <si>
    <t>Actual Premium Tax</t>
  </si>
  <si>
    <t>Expected Liabilities</t>
  </si>
  <si>
    <t>Expected Business Volume</t>
  </si>
  <si>
    <t>Valuation Figures</t>
  </si>
  <si>
    <t>Risk &amp; Profit Load</t>
  </si>
  <si>
    <t>Premium Tax</t>
  </si>
  <si>
    <t>Expense Load</t>
  </si>
  <si>
    <t>Commission Load</t>
  </si>
  <si>
    <t>Premium per $1000 Coverage</t>
  </si>
  <si>
    <t>Pricing Figures</t>
  </si>
  <si>
    <t xml:space="preserve">Operational risk: </t>
  </si>
  <si>
    <t xml:space="preserve">Insurance risk: </t>
  </si>
  <si>
    <t xml:space="preserve">Credit risk: </t>
  </si>
  <si>
    <t xml:space="preserve">Market risk: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</si>
  <si>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Investment income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</si>
  <si>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Death claims</t>
    </r>
  </si>
  <si>
    <t>Question 4</t>
  </si>
  <si>
    <t>Investment Income</t>
  </si>
  <si>
    <t>Year 10</t>
  </si>
  <si>
    <t>Year 9</t>
  </si>
  <si>
    <t>Year 8</t>
  </si>
  <si>
    <t>Year 3</t>
  </si>
  <si>
    <t>Year 2</t>
  </si>
  <si>
    <t>Year 1</t>
  </si>
  <si>
    <t>Face amount - Lapse</t>
  </si>
  <si>
    <t>Face amount - Death</t>
  </si>
  <si>
    <t>Face amount - New</t>
  </si>
  <si>
    <t>Face amount at end of year</t>
  </si>
  <si>
    <t>Policy count - Lapse</t>
  </si>
  <si>
    <t>Policy count - Death</t>
  </si>
  <si>
    <t>Policy count - New</t>
  </si>
  <si>
    <t>Policy count at end of year</t>
  </si>
  <si>
    <t>Solvency Scenario</t>
  </si>
  <si>
    <t>Adverse Scenario</t>
  </si>
  <si>
    <t>Base Scenario</t>
  </si>
  <si>
    <t>Business volume inforce projections: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</si>
  <si>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Death benefits are paid at the end of the year in which death occurred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</si>
  <si>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Assume no tax</t>
    </r>
  </si>
  <si>
    <t>Scale factor for base solvency buffer (BSB)</t>
  </si>
  <si>
    <t>Available capital, grow with economic growth rate</t>
  </si>
  <si>
    <t>Surplus allowance as % of reserve</t>
  </si>
  <si>
    <t>Reserve factor per $1000 face amount</t>
  </si>
  <si>
    <t>Operating expense - variable per $1,000 face amount per year</t>
  </si>
  <si>
    <t>Operating expense - fixed per year</t>
  </si>
  <si>
    <t xml:space="preserve">Projected premium rate per year per $1,000 </t>
  </si>
  <si>
    <t>Investment return on investment portfolio</t>
  </si>
  <si>
    <t>Annual economic growth</t>
  </si>
  <si>
    <t>annual</t>
  </si>
  <si>
    <t>of insurance contract liability</t>
  </si>
  <si>
    <t>of investment portfolio value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</si>
  <si>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Actual benefit payments for 20X2 are equal to expected</t>
    </r>
  </si>
  <si>
    <t>Census data of the members as of December 31, 20X1</t>
  </si>
  <si>
    <t>(iii)              Calculate the result in (i) and (ii).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</si>
  <si>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Moving the LTD benefit from employee-paid to employer-paid.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</si>
  <si>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Adjusting the plan design to provide employees with a similar after-tax LTD benefit.</t>
    </r>
  </si>
  <si>
    <t>Company ABC has contacted you, a benefits consultant, to help assess the proposed plan design.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</si>
  <si>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Company ABC’s current and proposed LTD plan designs</t>
    </r>
  </si>
  <si>
    <t xml:space="preserve">(a)             (2 points)  Assess whether the proposed plan design adequately maintains employee LTD benefits on an after-tax basis. </t>
  </si>
  <si>
    <t>(b)             (6 points)  Calculate the following for the proposed plan:</t>
  </si>
  <si>
    <t>(ii)              The expected percentage increase in the insurer’s monthly premium rate, expressed on a per $100 of monthly benefit basis.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</si>
  <si>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Company ABC believes that termination rates should be 25% higher.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</si>
  <si>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Company ABC can earn an annual discount rate of 8.0%.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</si>
  <si>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Company ABC would retain the insurer to administer a self-insured LTD plan. The insurer would charge 15.0% of paid claims.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</si>
  <si>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Applicable payroll taxes under a self-insured LTD arrangement would equal 5.0% of paid claims.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</si>
  <si>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Company ABC will apply a stress test of doubled incidence rates.</t>
    </r>
  </si>
  <si>
    <t>Maximum benefit per month</t>
  </si>
  <si>
    <t>Annual cost of living adjustment (COLA)</t>
  </si>
  <si>
    <t>Elimination period (months)</t>
  </si>
  <si>
    <t>Earlier of termination or age 65</t>
  </si>
  <si>
    <t>CPP monthly disability amount for all employees (in today's dollars):</t>
  </si>
  <si>
    <t>Annual CPP disability increases</t>
  </si>
  <si>
    <t>Timing for CPP disability approval</t>
  </si>
  <si>
    <t>36 months following the date of disability.</t>
  </si>
  <si>
    <t>Insurer discount rate (annual)</t>
  </si>
  <si>
    <t>In the Excel spreadsheet, you are provided with the key assumptions XYZ applies for LICAT.</t>
  </si>
  <si>
    <t xml:space="preserve">(c)             (3 points)  Calculate the total LICAT ratios for projection years 1 to 10 under each scenario. </t>
  </si>
  <si>
    <t>Assumptions:</t>
  </si>
  <si>
    <t>Base scenario</t>
  </si>
  <si>
    <t>Adverse scenario</t>
  </si>
  <si>
    <t>Solvency scenario</t>
  </si>
  <si>
    <t>(b)             (2 points)  Calculate the following projected income statements items for XYZ under each of the three scenarios for projection years 1 to 10, using the table</t>
  </si>
  <si>
    <t>provided in the Excel spreadsheet:</t>
  </si>
  <si>
    <t>$50,000</t>
  </si>
  <si>
    <t>$75,000</t>
  </si>
  <si>
    <t>$90,000</t>
  </si>
  <si>
    <t>$115,000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</si>
  <si>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There are 260 working days in a year.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</si>
  <si>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Employer payroll taxes equal 8.0% of salary.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</si>
  <si>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Employees are absent from work 10.0 days per year on average. Half are due to illness, in which employees receive 70% of their regular salary. Otherwise, no salary replacement is provided.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</si>
  <si>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Industry data indicates that an average 40-year old requires $1,250 of prescription drug coverage per year.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</si>
  <si>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Insurer’s target loss ratio: 90.0%</t>
    </r>
  </si>
  <si>
    <t>Question 6</t>
  </si>
  <si>
    <t>Investment portfolio value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</si>
  <si>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XYZ has an internal target Life Insurance Capital Adequacy Test (LICAT) total ratio of 120%, while the minimum regulatory is 100%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</si>
  <si>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Gain/loss</t>
    </r>
  </si>
  <si>
    <t>Gain/Loss</t>
  </si>
  <si>
    <t>increased costs per employee driven from higher premium taxes and sales taxes.</t>
  </si>
  <si>
    <t>Administrative Service Only (ASO) with pooling</t>
  </si>
  <si>
    <t>•	Administration fee is 15% of the claim cost. 
•	The pooling charge per employee is $5/month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</si>
  <si>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average annual salary per employee is</t>
    </r>
    <r>
      <rPr>
        <sz val="12"/>
        <color theme="1"/>
        <rFont val="Symbol"/>
        <family val="1"/>
        <charset val="2"/>
      </rPr>
      <t>: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</si>
  <si>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average annual ASO health claim cost per employee is</t>
    </r>
    <r>
      <rPr>
        <sz val="12"/>
        <color theme="1"/>
        <rFont val="Symbol"/>
        <family val="1"/>
        <charset val="2"/>
      </rPr>
      <t>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</si>
  <si>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Benefits plan information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</si>
  <si>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average annual salary per employee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</si>
  <si>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average annual ASO health claim cost per employee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</si>
  <si>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Plan provisions of the post-retirement benefits plan</t>
    </r>
  </si>
  <si>
    <t>For your client’s December 31, 20X2 year-end disclosures, the following assumption changes have been made:</t>
  </si>
  <si>
    <t xml:space="preserve">  - Effect of changes in demographic assumptions</t>
  </si>
  <si>
    <t xml:space="preserve">  - Effect of changes in financial assumptions</t>
  </si>
  <si>
    <t xml:space="preserve">  - Effect of experience adjustments</t>
  </si>
  <si>
    <t>(d)             (4 points)  Calculate the following:</t>
  </si>
  <si>
    <t>You are asked to prepare a Source of Earnings (SOE) report for the calendar year-end 20X1 for the closed block of fully-insured group life policies.</t>
  </si>
  <si>
    <t>In the Excel spreadsheet, you are provided with information gathered from the pricing and valuation teams.</t>
  </si>
  <si>
    <t xml:space="preserve">(d)             (2 points)  Analyze whether Company ABC should proceed in self-insuring the LTD benefit. </t>
  </si>
  <si>
    <t xml:space="preserve">State any assumptions and show your work. </t>
  </si>
  <si>
    <t>You are preparing the FCT filing for XYZ.</t>
  </si>
  <si>
    <t>In the Excel spreadsheet, you are provided with assumptions for three projection scenarios.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</si>
  <si>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Premiums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</si>
  <si>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Change in reserve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</si>
  <si>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Expenses</t>
    </r>
  </si>
  <si>
    <t>Death claims</t>
  </si>
  <si>
    <t>Change in Reserve</t>
  </si>
  <si>
    <t>Expenses</t>
  </si>
  <si>
    <t>Premiums</t>
  </si>
  <si>
    <t>Company ABC, a manufacturing firm located in Alberta, has identified employee absenteeism as an increasingly significant corporate risk.</t>
  </si>
  <si>
    <t>300% of the absent employee’s daily salary in productivity.</t>
  </si>
  <si>
    <t>The costs of Company ABC’s absenteeism is measured in lost productivity. A third-party consulting firm has estimated that for every day absent, Company ABC is losing</t>
  </si>
  <si>
    <t>Company ABC’s employee distribution is as follows:</t>
  </si>
  <si>
    <t xml:space="preserve">The third-party consultant has proposed that Company ABC’s lost productivity could be reduced from 300% to 75% if an employee’s absence is covered by another employee. </t>
  </si>
  <si>
    <t>Doing so would require the employee to be paid overtime, equal to 150% of salary.</t>
  </si>
  <si>
    <t xml:space="preserve">(a)             (3 points) Recommend whether Company ABC should adopt the third-party consultant’s proposal. </t>
  </si>
  <si>
    <t>The third-party consultant has estimated that providing employees with a 50-50 cost-share of prescription drugs will reduce employee illness by one day a year on average.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</si>
  <si>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Utilization trend due to aging: 2.0% per year (e.g. someone age 41 claims 2.0% more than age 40)</t>
    </r>
  </si>
  <si>
    <t>(c)             (2 points) Evaluate whether Company ABC should offer the prescription drug coverage with reference to your recommendation in part (a).</t>
  </si>
  <si>
    <t>Service Month</t>
  </si>
  <si>
    <t>Payment Month</t>
  </si>
  <si>
    <t>Paid Amount</t>
  </si>
  <si>
    <t>January 20X1</t>
  </si>
  <si>
    <t>February 20X1</t>
  </si>
  <si>
    <t>March 20X1</t>
  </si>
  <si>
    <t>April 20X1</t>
  </si>
  <si>
    <t>May 20X1</t>
  </si>
  <si>
    <t>June 20X1</t>
  </si>
  <si>
    <t>July 20X1</t>
  </si>
  <si>
    <t>August 20X1</t>
  </si>
  <si>
    <t>September 20X1</t>
  </si>
  <si>
    <t>October 20X1</t>
  </si>
  <si>
    <t>November 20X1</t>
  </si>
  <si>
    <t>December 20X1</t>
  </si>
  <si>
    <t>January 20X2</t>
  </si>
  <si>
    <t>February 20X2</t>
  </si>
  <si>
    <t>March 20X2</t>
  </si>
  <si>
    <t>Question 1</t>
  </si>
  <si>
    <t>Show your work.</t>
  </si>
  <si>
    <t>Your boss has asked you to help in the calculation of incurred but not reported (IBNR) reserves.</t>
  </si>
  <si>
    <t>(e)             (5 points)  Calculate average completion factors as of 12/31/20X1 for each lag using the following averaging methods:</t>
  </si>
  <si>
    <t>Plan provisions of the post-retirement benefits plan</t>
  </si>
  <si>
    <t>Eligibility provision:</t>
  </si>
  <si>
    <t>Age 65</t>
  </si>
  <si>
    <t>Dependent coverage:</t>
  </si>
  <si>
    <t>Benefit termination age:</t>
  </si>
  <si>
    <t>Age 90</t>
  </si>
  <si>
    <t>Cost-sharing:</t>
  </si>
  <si>
    <t>100% employer-paid</t>
  </si>
  <si>
    <t>Status</t>
  </si>
  <si>
    <t>Active</t>
  </si>
  <si>
    <t>Retired</t>
  </si>
  <si>
    <t>Valuation assumptions:</t>
  </si>
  <si>
    <t>Assumption</t>
  </si>
  <si>
    <t>Basis</t>
  </si>
  <si>
    <t>Discount rate:</t>
  </si>
  <si>
    <t>per year</t>
  </si>
  <si>
    <t>Claims costs:</t>
  </si>
  <si>
    <t>at all ages, annual, excluding expenses</t>
  </si>
  <si>
    <t>Expenses:</t>
  </si>
  <si>
    <t>of claims</t>
  </si>
  <si>
    <t>Retirement age:</t>
  </si>
  <si>
    <t>100% at age 65; no one retires prior to 65.</t>
  </si>
  <si>
    <t>Medical trend rate:</t>
  </si>
  <si>
    <t>See table below</t>
  </si>
  <si>
    <t>annual rates</t>
  </si>
  <si>
    <t>Withdrawal/termination rates for active employees not fully eligible to retire:</t>
  </si>
  <si>
    <t>Mortality:</t>
  </si>
  <si>
    <t>Other assumptions:</t>
  </si>
  <si>
    <t xml:space="preserve"> - Ignore taxes</t>
  </si>
  <si>
    <t xml:space="preserve"> - Benefits are paid uniformly throughout the year</t>
  </si>
  <si>
    <t>Medical trend:</t>
  </si>
  <si>
    <t>5+</t>
  </si>
  <si>
    <t>Withdrawal/termination rates for active employees not fully eligible:</t>
  </si>
  <si>
    <t>Annual rate</t>
  </si>
  <si>
    <t>Mortality rates by age:</t>
  </si>
  <si>
    <t>In the Excel spreadsheet, you are provided historical claims data paid through 5/31/20X2.</t>
  </si>
  <si>
    <t>(i)              3 of last 3</t>
  </si>
  <si>
    <t>(ii)              4 of last 6</t>
  </si>
  <si>
    <t>(c)             (2 points)  Calculate ABC’s additional per employee annual costs if they proceed with expansion into Quebec.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</si>
  <si>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Medical trend is 4.0% per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</si>
  <si>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active employee is still an active employee as of December 31, 20X2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</si>
  <si>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retiree is still alive as of December 31, 20X2</t>
    </r>
  </si>
  <si>
    <t>(e)             (3 points)  Create a reconciliation of the DBO for the year 20X2 by completing the following table:</t>
  </si>
  <si>
    <t>(i)              Write down the formula of the expected profit contained in the SOE report.</t>
  </si>
  <si>
    <t>(ii)              Write down the formula of the experience gains or losses contained in the SOE report.</t>
  </si>
  <si>
    <t>Expected Return on Assets</t>
  </si>
  <si>
    <t>Required Interest on Liability</t>
  </si>
  <si>
    <t>Actual Premium Receivable</t>
  </si>
  <si>
    <t>Actual Incurred Claims</t>
  </si>
  <si>
    <t>Actual Commission Payable</t>
  </si>
  <si>
    <t>Actual Non-Commission Expenses</t>
  </si>
  <si>
    <t>Actual Required Interest on Liabilities</t>
  </si>
  <si>
    <t>Effective Tax Rate</t>
  </si>
  <si>
    <t>Basis Change Implemented in 20X1</t>
  </si>
  <si>
    <t xml:space="preserve">Due to budget constraints, employee salaries have not kept pace with inflation and employee retention is becoming a concern. To help address this issue, </t>
  </si>
  <si>
    <t>Company ABC is proposing:</t>
  </si>
  <si>
    <t>Current Design</t>
  </si>
  <si>
    <t>Proposed Design</t>
  </si>
  <si>
    <t>Employee Count</t>
  </si>
  <si>
    <t>Base Year</t>
  </si>
  <si>
    <t>Average annual salary</t>
  </si>
  <si>
    <t>Diversification/Aggregation Credit: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</si>
  <si>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effective discount rate is 4.0% per year on December 31, 20X2</t>
    </r>
  </si>
  <si>
    <t>(iv)              Create an SOE report in accordance with the CIA standards.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</si>
  <si>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Assume no benefit on termination or lapse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</si>
</sst>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&quot;$&quot;#,##0;[Red]\-&quot;$&quot;#,##0"/>
    <numFmt numFmtId="169" formatCode="&quot;$&quot;#,##0.00;[Red]\-&quot;$&quot;#,##0.00"/>
    <numFmt numFmtId="170" formatCode="_-&quot;$&quot;* #,##0_-;\-&quot;$&quot;* #,##0_-;_-&quot;$&quot;* &quot;-&quot;??_-;_-@_-"/>
    <numFmt numFmtId="171" formatCode="_-* #,##0_-;\-* #,##0_-;_-* &quot;-&quot;??_-;_-@_-"/>
    <numFmt numFmtId="172" formatCode="&quot;$&quot;#,##0.00;\-&quot;$&quot;#,##0.00"/>
    <numFmt numFmtId="173" formatCode="&quot;$&quot;#,##0.00"/>
    <numFmt numFmtId="174" formatCode="&quot;$&quot;#,##0"/>
    <numFmt numFmtId="175" formatCode="0.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rgb="FF000000"/>
      <name val="Symbol"/>
      <family val="1"/>
      <charset val="2"/>
    </font>
    <font>
      <b/>
      <sz val="12"/>
      <color rgb="FF000000"/>
      <name val="Times New Roman"/>
      <family val="1"/>
    </font>
    <font>
      <u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SwissReSans"/>
      <family val="2"/>
    </font>
    <font>
      <b/>
      <sz val="12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name val="Symbol"/>
      <family val="1"/>
      <charset val="2"/>
    </font>
    <font>
      <sz val="7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0" fontId="10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5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 applyAlignment="1">
      <alignment horizontal="left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left" vertical="center" indent="4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4" fillId="2" borderId="0" xfId="0" applyFont="1" applyFill="1" applyAlignment="1">
      <alignment horizontal="left" vertical="center" indent="7"/>
    </xf>
    <xf numFmtId="0" fontId="3" fillId="0" borderId="8" xfId="0" applyFont="1" applyBorder="1" applyAlignment="1">
      <alignment horizontal="right" vertical="center" wrapText="1"/>
    </xf>
    <xf numFmtId="0" fontId="0" fillId="0" borderId="8" xfId="0" applyBorder="1"/>
    <xf numFmtId="0" fontId="14" fillId="2" borderId="0" xfId="0" applyFont="1" applyFill="1" applyAlignment="1">
      <alignment horizontal="left" vertical="center" indent="5"/>
    </xf>
    <xf numFmtId="0" fontId="11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10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right"/>
    </xf>
    <xf numFmtId="0" fontId="3" fillId="0" borderId="8" xfId="0" applyFont="1" applyBorder="1"/>
    <xf numFmtId="9" fontId="3" fillId="0" borderId="8" xfId="0" applyNumberFormat="1" applyFont="1" applyBorder="1"/>
    <xf numFmtId="0" fontId="15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168" fontId="4" fillId="0" borderId="8" xfId="0" applyNumberFormat="1" applyFont="1" applyBorder="1" applyAlignment="1">
      <alignment vertical="center"/>
    </xf>
    <xf numFmtId="10" fontId="4" fillId="0" borderId="8" xfId="0" applyNumberFormat="1" applyFont="1" applyBorder="1" applyAlignment="1">
      <alignment horizontal="right" vertical="center"/>
    </xf>
    <xf numFmtId="169" fontId="4" fillId="0" borderId="8" xfId="0" applyNumberFormat="1" applyFont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indent="7"/>
    </xf>
    <xf numFmtId="168" fontId="3" fillId="0" borderId="8" xfId="0" applyNumberFormat="1" applyFont="1" applyBorder="1"/>
    <xf numFmtId="170" fontId="3" fillId="0" borderId="8" xfId="0" applyNumberFormat="1" applyFont="1" applyBorder="1"/>
    <xf numFmtId="0" fontId="11" fillId="0" borderId="8" xfId="0" applyFont="1" applyBorder="1"/>
    <xf numFmtId="0" fontId="11" fillId="0" borderId="0" xfId="0" applyFont="1"/>
    <xf numFmtId="171" fontId="21" fillId="0" borderId="8" xfId="12" applyNumberFormat="1" applyFont="1" applyBorder="1"/>
    <xf numFmtId="0" fontId="21" fillId="0" borderId="8" xfId="0" applyFont="1" applyBorder="1"/>
    <xf numFmtId="3" fontId="21" fillId="0" borderId="8" xfId="0" applyNumberFormat="1" applyFont="1" applyBorder="1"/>
    <xf numFmtId="0" fontId="11" fillId="0" borderId="8" xfId="0" applyFont="1" applyBorder="1" applyAlignment="1">
      <alignment horizontal="right"/>
    </xf>
    <xf numFmtId="0" fontId="3" fillId="0" borderId="0" xfId="0" applyFont="1" applyAlignment="1">
      <alignment horizontal="left" vertical="center" indent="5"/>
    </xf>
    <xf numFmtId="171" fontId="3" fillId="0" borderId="0" xfId="12" applyNumberFormat="1" applyFont="1"/>
    <xf numFmtId="0" fontId="1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13" fillId="0" borderId="0" xfId="0" applyFont="1" applyAlignment="1">
      <alignment horizontal="left" vertical="center" indent="4"/>
    </xf>
    <xf numFmtId="0" fontId="3" fillId="0" borderId="8" xfId="0" applyFont="1" applyBorder="1" applyAlignment="1">
      <alignment vertical="center"/>
    </xf>
    <xf numFmtId="168" fontId="3" fillId="0" borderId="8" xfId="0" applyNumberFormat="1" applyFont="1" applyBorder="1" applyAlignment="1">
      <alignment horizontal="right" vertical="center" wrapText="1"/>
    </xf>
    <xf numFmtId="10" fontId="3" fillId="0" borderId="8" xfId="14" applyNumberFormat="1" applyFont="1" applyBorder="1" applyAlignment="1">
      <alignment horizontal="right" vertical="center" wrapText="1"/>
    </xf>
    <xf numFmtId="172" fontId="3" fillId="0" borderId="8" xfId="11" applyNumberFormat="1" applyFont="1" applyBorder="1" applyAlignment="1">
      <alignment horizontal="right" vertical="center"/>
    </xf>
    <xf numFmtId="173" fontId="3" fillId="0" borderId="8" xfId="0" applyNumberFormat="1" applyFont="1" applyBorder="1" applyAlignment="1">
      <alignment horizontal="right" vertical="center"/>
    </xf>
    <xf numFmtId="174" fontId="3" fillId="0" borderId="8" xfId="0" applyNumberFormat="1" applyFont="1" applyBorder="1" applyAlignment="1">
      <alignment horizontal="right" vertical="center"/>
    </xf>
    <xf numFmtId="9" fontId="3" fillId="0" borderId="8" xfId="0" applyNumberFormat="1" applyFont="1" applyBorder="1" applyAlignment="1">
      <alignment horizontal="right" vertical="center"/>
    </xf>
    <xf numFmtId="10" fontId="3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9" fontId="4" fillId="0" borderId="8" xfId="0" applyNumberFormat="1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0" fillId="0" borderId="11" xfId="0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3" fillId="0" borderId="6" xfId="0" applyFont="1" applyBorder="1"/>
    <xf numFmtId="0" fontId="0" fillId="0" borderId="11" xfId="0" applyBorder="1"/>
    <xf numFmtId="0" fontId="22" fillId="0" borderId="0" xfId="0" applyFont="1"/>
    <xf numFmtId="0" fontId="24" fillId="0" borderId="0" xfId="0" applyFont="1" applyAlignment="1">
      <alignment horizontal="left" vertical="center" indent="4"/>
    </xf>
    <xf numFmtId="0" fontId="3" fillId="0" borderId="14" xfId="0" applyFont="1" applyBorder="1"/>
    <xf numFmtId="168" fontId="3" fillId="0" borderId="14" xfId="0" applyNumberFormat="1" applyFont="1" applyBorder="1"/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6" fontId="0" fillId="0" borderId="0" xfId="0" applyNumberFormat="1" applyAlignment="1">
      <alignment horizontal="left"/>
    </xf>
    <xf numFmtId="0" fontId="13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3" fillId="0" borderId="2" xfId="0" quotePrefix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73" fontId="0" fillId="0" borderId="0" xfId="0" applyNumberFormat="1"/>
    <xf numFmtId="175" fontId="0" fillId="0" borderId="0" xfId="0" applyNumberForma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0" fontId="2" fillId="0" borderId="15" xfId="0" applyNumberFormat="1" applyFont="1" applyBorder="1" applyAlignment="1">
      <alignment horizontal="center"/>
    </xf>
    <xf numFmtId="0" fontId="2" fillId="0" borderId="10" xfId="0" applyFont="1" applyBorder="1"/>
    <xf numFmtId="0" fontId="0" fillId="0" borderId="8" xfId="0" applyBorder="1" applyAlignment="1">
      <alignment vertical="center"/>
    </xf>
    <xf numFmtId="10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6" fontId="0" fillId="0" borderId="8" xfId="0" applyNumberFormat="1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0" fillId="0" borderId="12" xfId="0" applyBorder="1"/>
    <xf numFmtId="0" fontId="0" fillId="0" borderId="11" xfId="0" quotePrefix="1" applyBorder="1" applyAlignment="1">
      <alignment vertical="center"/>
    </xf>
    <xf numFmtId="0" fontId="23" fillId="0" borderId="13" xfId="0" quotePrefix="1" applyFont="1" applyBorder="1" applyAlignment="1">
      <alignment vertical="center"/>
    </xf>
    <xf numFmtId="0" fontId="23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0" fontId="0" fillId="0" borderId="7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17" xfId="0" applyFon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3" fillId="0" borderId="0" xfId="0" quotePrefix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6" fontId="12" fillId="0" borderId="8" xfId="0" applyNumberFormat="1" applyFont="1" applyBorder="1" applyAlignment="1">
      <alignment horizontal="left" vertical="center" wrapText="1"/>
    </xf>
    <xf numFmtId="6" fontId="12" fillId="0" borderId="8" xfId="0" applyNumberFormat="1" applyFont="1" applyBorder="1" applyAlignment="1">
      <alignment horizontal="center" vertical="center" wrapText="1"/>
    </xf>
    <xf numFmtId="9" fontId="12" fillId="0" borderId="8" xfId="0" applyNumberFormat="1" applyFont="1" applyBorder="1" applyAlignment="1">
      <alignment horizontal="center" vertical="center" wrapText="1"/>
    </xf>
    <xf numFmtId="10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10" fontId="12" fillId="0" borderId="8" xfId="14" applyNumberFormat="1" applyFont="1" applyFill="1" applyBorder="1" applyAlignment="1">
      <alignment horizontal="center" vertical="center"/>
    </xf>
    <xf numFmtId="6" fontId="12" fillId="0" borderId="0" xfId="0" applyNumberFormat="1" applyFont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10" fontId="12" fillId="0" borderId="8" xfId="0" applyNumberFormat="1" applyFont="1" applyBorder="1" applyAlignment="1">
      <alignment horizontal="left" vertical="center"/>
    </xf>
    <xf numFmtId="10" fontId="12" fillId="0" borderId="8" xfId="0" applyNumberFormat="1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73" fontId="0" fillId="0" borderId="0" xfId="0" applyNumberForma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5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  <cellStyle name="Normal 5" xfId="13" xr:uid="{12068D20-8A3F-4A2F-8F29-90784B103823}"/>
    <cellStyle name="Percent" xfId="1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2.xml"/><Relationship Id="rId21" Type="http://schemas.openxmlformats.org/officeDocument/2006/relationships/externalLink" Target="externalLinks/externalLink7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49.xml"/><Relationship Id="rId68" Type="http://schemas.openxmlformats.org/officeDocument/2006/relationships/externalLink" Target="externalLinks/externalLink54.xml"/><Relationship Id="rId84" Type="http://schemas.openxmlformats.org/officeDocument/2006/relationships/externalLink" Target="externalLinks/externalLink70.xml"/><Relationship Id="rId89" Type="http://schemas.openxmlformats.org/officeDocument/2006/relationships/externalLink" Target="externalLinks/externalLink75.xml"/><Relationship Id="rId16" Type="http://schemas.openxmlformats.org/officeDocument/2006/relationships/externalLink" Target="externalLinks/externalLink2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60.xml"/><Relationship Id="rId79" Type="http://schemas.openxmlformats.org/officeDocument/2006/relationships/externalLink" Target="externalLinks/externalLink65.xml"/><Relationship Id="rId102" Type="http://schemas.openxmlformats.org/officeDocument/2006/relationships/externalLink" Target="externalLinks/externalLink88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6.xml"/><Relationship Id="rId95" Type="http://schemas.openxmlformats.org/officeDocument/2006/relationships/externalLink" Target="externalLinks/externalLink81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64" Type="http://schemas.openxmlformats.org/officeDocument/2006/relationships/externalLink" Target="externalLinks/externalLink50.xml"/><Relationship Id="rId69" Type="http://schemas.openxmlformats.org/officeDocument/2006/relationships/externalLink" Target="externalLinks/externalLink55.xml"/><Relationship Id="rId80" Type="http://schemas.openxmlformats.org/officeDocument/2006/relationships/externalLink" Target="externalLinks/externalLink66.xml"/><Relationship Id="rId85" Type="http://schemas.openxmlformats.org/officeDocument/2006/relationships/externalLink" Target="externalLinks/externalLink71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45.xml"/><Relationship Id="rId103" Type="http://schemas.openxmlformats.org/officeDocument/2006/relationships/externalLink" Target="externalLinks/externalLink89.xml"/><Relationship Id="rId108" Type="http://schemas.openxmlformats.org/officeDocument/2006/relationships/styles" Target="styles.xml"/><Relationship Id="rId54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56.xml"/><Relationship Id="rId75" Type="http://schemas.openxmlformats.org/officeDocument/2006/relationships/externalLink" Target="externalLinks/externalLink61.xml"/><Relationship Id="rId91" Type="http://schemas.openxmlformats.org/officeDocument/2006/relationships/externalLink" Target="externalLinks/externalLink77.xml"/><Relationship Id="rId96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43.xml"/><Relationship Id="rId106" Type="http://schemas.openxmlformats.org/officeDocument/2006/relationships/externalLink" Target="externalLinks/externalLink9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59.xml"/><Relationship Id="rId78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67.xml"/><Relationship Id="rId86" Type="http://schemas.openxmlformats.org/officeDocument/2006/relationships/externalLink" Target="externalLinks/externalLink72.xml"/><Relationship Id="rId94" Type="http://schemas.openxmlformats.org/officeDocument/2006/relationships/externalLink" Target="externalLinks/externalLink80.xml"/><Relationship Id="rId99" Type="http://schemas.openxmlformats.org/officeDocument/2006/relationships/externalLink" Target="externalLinks/externalLink85.xml"/><Relationship Id="rId101" Type="http://schemas.openxmlformats.org/officeDocument/2006/relationships/externalLink" Target="externalLinks/externalLink8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9" Type="http://schemas.openxmlformats.org/officeDocument/2006/relationships/externalLink" Target="externalLinks/externalLink25.xml"/><Relationship Id="rId109" Type="http://schemas.openxmlformats.org/officeDocument/2006/relationships/sharedStrings" Target="sharedStrings.xml"/><Relationship Id="rId34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76" Type="http://schemas.openxmlformats.org/officeDocument/2006/relationships/externalLink" Target="externalLinks/externalLink62.xml"/><Relationship Id="rId97" Type="http://schemas.openxmlformats.org/officeDocument/2006/relationships/externalLink" Target="externalLinks/externalLink83.xml"/><Relationship Id="rId104" Type="http://schemas.openxmlformats.org/officeDocument/2006/relationships/externalLink" Target="externalLinks/externalLink9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92" Type="http://schemas.openxmlformats.org/officeDocument/2006/relationships/externalLink" Target="externalLinks/externalLink7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5.xml"/><Relationship Id="rId24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66" Type="http://schemas.openxmlformats.org/officeDocument/2006/relationships/externalLink" Target="externalLinks/externalLink52.xml"/><Relationship Id="rId87" Type="http://schemas.openxmlformats.org/officeDocument/2006/relationships/externalLink" Target="externalLinks/externalLink73.xml"/><Relationship Id="rId110" Type="http://schemas.openxmlformats.org/officeDocument/2006/relationships/calcChain" Target="calcChain.xml"/><Relationship Id="rId61" Type="http://schemas.openxmlformats.org/officeDocument/2006/relationships/externalLink" Target="externalLinks/externalLink47.xml"/><Relationship Id="rId82" Type="http://schemas.openxmlformats.org/officeDocument/2006/relationships/externalLink" Target="externalLinks/externalLink68.xml"/><Relationship Id="rId19" Type="http://schemas.openxmlformats.org/officeDocument/2006/relationships/externalLink" Target="externalLinks/externalLink5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56" Type="http://schemas.openxmlformats.org/officeDocument/2006/relationships/externalLink" Target="externalLinks/externalLink42.xml"/><Relationship Id="rId77" Type="http://schemas.openxmlformats.org/officeDocument/2006/relationships/externalLink" Target="externalLinks/externalLink63.xml"/><Relationship Id="rId100" Type="http://schemas.openxmlformats.org/officeDocument/2006/relationships/externalLink" Target="externalLinks/externalLink86.xml"/><Relationship Id="rId105" Type="http://schemas.openxmlformats.org/officeDocument/2006/relationships/externalLink" Target="externalLinks/externalLink9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93" Type="http://schemas.openxmlformats.org/officeDocument/2006/relationships/externalLink" Target="externalLinks/externalLink79.xml"/><Relationship Id="rId98" Type="http://schemas.openxmlformats.org/officeDocument/2006/relationships/externalLink" Target="externalLinks/externalLink8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32.xml"/><Relationship Id="rId67" Type="http://schemas.openxmlformats.org/officeDocument/2006/relationships/externalLink" Target="externalLinks/externalLink53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62" Type="http://schemas.openxmlformats.org/officeDocument/2006/relationships/externalLink" Target="externalLinks/externalLink48.xml"/><Relationship Id="rId83" Type="http://schemas.openxmlformats.org/officeDocument/2006/relationships/externalLink" Target="externalLinks/externalLink69.xml"/><Relationship Id="rId88" Type="http://schemas.openxmlformats.org/officeDocument/2006/relationships/externalLink" Target="externalLinks/externalLink7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r06262\OneDrive%20-%20Beneva\Documents\Passwords%20et%20perso\SOA\Fall%202024%20Exam\Questions%20received\Fall%202024\GH_VR_C%20Fall%202024%20Excel%20CBT%20Workbook.xlsx" TargetMode="External"/><Relationship Id="rId1" Type="http://schemas.openxmlformats.org/officeDocument/2006/relationships/externalLinkPath" Target="file:///C:\Users\asr06262\OneDrive%20-%20Beneva\Documents\Passwords%20et%20perso\SOA\Fall%202024%20Exam\Questions%20received\Fall%202024\GH_VR_C%20Fall%202024%20Excel%20CBT%20Workbook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7bb04dd4d6b283d/Documents/SOA/Question%20Writing/2023Fall%20-%202024/CFT%20filing%20sample.xlsx" TargetMode="External"/><Relationship Id="rId1" Type="http://schemas.openxmlformats.org/officeDocument/2006/relationships/externalLinkPath" Target="https://d.docs.live.net/57bb04dd4d6b283d/Documents/SOA/Question%20Writing/2023Fall%20-%202024/3rd%20review/CFT%20filing%20sampl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IA/RPEC/BackTest%20HMDv33C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r06262\OneDrive%20-%20Beneva\Documents\Passwords%20et%20perso\SOA\Fall%202024%20Exam\Questions%20received\Spring%202025\GHVR-C%20Spring%202025%20Q5%20LO13%2011%20points%20MD.xlsx" TargetMode="External"/><Relationship Id="rId1" Type="http://schemas.openxmlformats.org/officeDocument/2006/relationships/externalLinkPath" Target="file:///C:\Users\asr06262\OneDrive%20-%20Beneva\Documents\Passwords%20et%20perso\SOA\Fall%202024%20Exam\Questions%20received\Spring%202025\GHVR-C%20Spring%202025%20Q5%20LO13%2011%20points%20MD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2"/>
      <sheetName val="Data for Q2"/>
      <sheetName val="Q3"/>
      <sheetName val="Data for Q3"/>
      <sheetName val="Q4"/>
      <sheetName val="Data for Q4"/>
      <sheetName val="Q5"/>
      <sheetName val="Data for Q5"/>
      <sheetName val="Q6"/>
      <sheetName val="Data for Q6"/>
      <sheetName val="Q7"/>
      <sheetName val="Data for Q7 (c)"/>
      <sheetName val="Data (c) for Q7 (c) Tax Returns"/>
      <sheetName val="Data for Q7 (d)"/>
      <sheetName val="GH_VR_C Fall 2024 Excel CBT Wor"/>
    </sheetNames>
    <definedNames>
      <definedName name="Summary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SF_base"/>
      <sheetName val="ESF_scn1"/>
      <sheetName val="ESF_scn2"/>
      <sheetName val="ESF_scn3"/>
      <sheetName val="ERN_base"/>
      <sheetName val="ERN_scn1"/>
      <sheetName val="ERN_scn2"/>
      <sheetName val="ERN_scn3"/>
      <sheetName val="CAP_base"/>
      <sheetName val="CAP_scn1"/>
      <sheetName val="CAP_scn2"/>
      <sheetName val="CAP_scn3"/>
      <sheetName val="Scn_test"/>
      <sheetName val="Comparaison_scn"/>
      <sheetName val="Validation"/>
    </sheetNames>
    <sheetDataSet>
      <sheetData sheetId="0">
        <row r="2">
          <cell r="Q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uil1"/>
      <sheetName val="Information"/>
      <sheetName val="Part a"/>
      <sheetName val="Part b (current plan)"/>
      <sheetName val="Part b (proposed plan)"/>
      <sheetName val="Part 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C200-24D4-4D07-9E42-EEA1F04EB578}">
  <dimension ref="A1:L32"/>
  <sheetViews>
    <sheetView tabSelected="1" zoomScale="85" zoomScaleNormal="85" workbookViewId="0"/>
  </sheetViews>
  <sheetFormatPr defaultColWidth="8.85546875" defaultRowHeight="15"/>
  <cols>
    <col min="2" max="2" width="20.140625" customWidth="1"/>
    <col min="3" max="3" width="25.85546875" customWidth="1"/>
    <col min="4" max="4" width="26.5703125" customWidth="1"/>
    <col min="5" max="5" width="28" customWidth="1"/>
    <col min="6" max="6" width="16.140625" customWidth="1"/>
  </cols>
  <sheetData>
    <row r="1" spans="1:12" ht="22.5">
      <c r="A1" s="1" t="s">
        <v>270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309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273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5" t="s">
        <v>310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3" t="s">
        <v>271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121"/>
    </row>
    <row r="12" spans="1:12" ht="15.75">
      <c r="A12" s="121"/>
    </row>
    <row r="13" spans="1:12" ht="15.75">
      <c r="A13" s="121"/>
    </row>
    <row r="14" spans="1:12" ht="15.75">
      <c r="A14" s="121"/>
    </row>
    <row r="15" spans="1:12" ht="15.75">
      <c r="A15" s="121"/>
    </row>
    <row r="16" spans="1:12" ht="15.75">
      <c r="A16" s="121"/>
    </row>
    <row r="17" spans="1:12" ht="15.75">
      <c r="A17" s="121"/>
    </row>
    <row r="18" spans="1:12" ht="15.75">
      <c r="A18" s="121"/>
    </row>
    <row r="19" spans="1:12" ht="15.75">
      <c r="A19" s="121"/>
    </row>
    <row r="20" spans="1:12" ht="15.75">
      <c r="A20" s="121"/>
    </row>
    <row r="21" spans="1:12" ht="15.75">
      <c r="A21" s="5" t="s">
        <v>311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271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>
      <c r="A23" s="121"/>
    </row>
    <row r="24" spans="1:12" ht="15.75">
      <c r="A24" s="121"/>
    </row>
    <row r="25" spans="1:12" ht="15.75">
      <c r="A25" s="121"/>
    </row>
    <row r="26" spans="1:12" ht="15.75">
      <c r="A26" s="121"/>
    </row>
    <row r="27" spans="1:12" ht="15.75">
      <c r="A27" s="121"/>
    </row>
    <row r="28" spans="1:12" ht="15.75">
      <c r="A28" s="121"/>
    </row>
    <row r="29" spans="1:12" ht="15.75">
      <c r="A29" s="121"/>
    </row>
    <row r="30" spans="1:12" ht="15.75">
      <c r="A30" s="121"/>
    </row>
    <row r="31" spans="1:12" ht="15.75">
      <c r="A31" s="121"/>
    </row>
    <row r="32" spans="1:12" ht="15.75">
      <c r="A32" s="12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578B-82E4-47F7-97ED-B85834AD66D6}">
  <dimension ref="B2:D68"/>
  <sheetViews>
    <sheetView showGridLines="0" zoomScale="85" zoomScaleNormal="85" workbookViewId="0"/>
  </sheetViews>
  <sheetFormatPr defaultColWidth="8.85546875" defaultRowHeight="15"/>
  <cols>
    <col min="1" max="1" width="2.85546875" customWidth="1"/>
    <col min="2" max="4" width="43.140625" customWidth="1"/>
  </cols>
  <sheetData>
    <row r="2" spans="2:4" ht="15.75">
      <c r="B2" s="122" t="s">
        <v>58</v>
      </c>
      <c r="C2" s="123"/>
    </row>
    <row r="3" spans="2:4" ht="15.75">
      <c r="B3" s="122"/>
      <c r="C3" s="124" t="s">
        <v>330</v>
      </c>
      <c r="D3" s="124" t="s">
        <v>331</v>
      </c>
    </row>
    <row r="4" spans="2:4" ht="31.5">
      <c r="B4" s="125" t="s">
        <v>59</v>
      </c>
      <c r="C4" s="126" t="s">
        <v>60</v>
      </c>
      <c r="D4" s="126" t="s">
        <v>61</v>
      </c>
    </row>
    <row r="5" spans="2:4" ht="15.75">
      <c r="B5" s="127" t="s">
        <v>184</v>
      </c>
      <c r="C5" s="128">
        <v>6000</v>
      </c>
      <c r="D5" s="128">
        <v>8000</v>
      </c>
    </row>
    <row r="6" spans="2:4" ht="15.75">
      <c r="B6" s="127" t="s">
        <v>185</v>
      </c>
      <c r="C6" s="129">
        <v>0</v>
      </c>
      <c r="D6" s="130">
        <v>2.75E-2</v>
      </c>
    </row>
    <row r="7" spans="2:4" ht="15.75">
      <c r="B7" s="127" t="s">
        <v>62</v>
      </c>
      <c r="C7" s="126" t="s">
        <v>63</v>
      </c>
      <c r="D7" s="126" t="s">
        <v>63</v>
      </c>
    </row>
    <row r="8" spans="2:4" ht="15.75">
      <c r="B8" s="131" t="s">
        <v>186</v>
      </c>
      <c r="C8" s="132">
        <v>6</v>
      </c>
      <c r="D8" s="132">
        <v>6</v>
      </c>
    </row>
    <row r="9" spans="2:4" ht="15.75">
      <c r="B9" s="131" t="s">
        <v>64</v>
      </c>
      <c r="C9" s="133">
        <f>10/1000</f>
        <v>0.01</v>
      </c>
      <c r="D9" s="133">
        <f>10/1000</f>
        <v>0.01</v>
      </c>
    </row>
    <row r="10" spans="2:4" ht="15.75">
      <c r="B10" s="131" t="s">
        <v>65</v>
      </c>
      <c r="C10" s="132" t="s">
        <v>187</v>
      </c>
      <c r="D10" s="132" t="s">
        <v>187</v>
      </c>
    </row>
    <row r="11" spans="2:4" ht="15.75">
      <c r="B11" s="134"/>
      <c r="C11" s="123"/>
    </row>
    <row r="12" spans="2:4" ht="15.75">
      <c r="B12" s="122" t="s">
        <v>66</v>
      </c>
    </row>
    <row r="13" spans="2:4" ht="15.75">
      <c r="B13" s="135" t="s">
        <v>67</v>
      </c>
      <c r="C13" s="135" t="s">
        <v>332</v>
      </c>
      <c r="D13" s="135" t="s">
        <v>4</v>
      </c>
    </row>
    <row r="14" spans="2:4" ht="15.75">
      <c r="B14" s="128">
        <v>50000</v>
      </c>
      <c r="C14" s="126">
        <v>15</v>
      </c>
      <c r="D14" s="126">
        <v>38.5</v>
      </c>
    </row>
    <row r="15" spans="2:4" ht="15.75">
      <c r="B15" s="128">
        <v>150000</v>
      </c>
      <c r="C15" s="126">
        <v>4</v>
      </c>
      <c r="D15" s="126">
        <v>52.5</v>
      </c>
    </row>
    <row r="17" spans="2:3" ht="15.75">
      <c r="B17" s="122" t="s">
        <v>68</v>
      </c>
    </row>
    <row r="18" spans="2:3" ht="15.75">
      <c r="B18" s="135" t="s">
        <v>69</v>
      </c>
      <c r="C18" s="136" t="s">
        <v>70</v>
      </c>
    </row>
    <row r="19" spans="2:3" ht="15.75">
      <c r="B19" s="129">
        <v>0</v>
      </c>
      <c r="C19" s="137" t="s">
        <v>71</v>
      </c>
    </row>
    <row r="20" spans="2:3" ht="15.75">
      <c r="B20" s="129">
        <v>0.15</v>
      </c>
      <c r="C20" s="137" t="s">
        <v>72</v>
      </c>
    </row>
    <row r="21" spans="2:3" ht="15.75">
      <c r="B21" s="129">
        <v>0.3</v>
      </c>
      <c r="C21" s="137" t="s">
        <v>73</v>
      </c>
    </row>
    <row r="22" spans="2:3" ht="31.5">
      <c r="B22" s="129">
        <v>0.4</v>
      </c>
      <c r="C22" s="137" t="s">
        <v>74</v>
      </c>
    </row>
    <row r="23" spans="2:3" ht="15.75">
      <c r="B23" s="129">
        <v>0.5</v>
      </c>
      <c r="C23" s="137" t="s">
        <v>75</v>
      </c>
    </row>
    <row r="25" spans="2:3" ht="15.75">
      <c r="B25" s="122" t="s">
        <v>76</v>
      </c>
    </row>
    <row r="26" spans="2:3" ht="31.5">
      <c r="B26" s="137" t="s">
        <v>77</v>
      </c>
      <c r="C26" s="138">
        <v>0.8</v>
      </c>
    </row>
    <row r="27" spans="2:3" ht="31.5">
      <c r="B27" s="137" t="s">
        <v>188</v>
      </c>
      <c r="C27" s="127">
        <v>1000</v>
      </c>
    </row>
    <row r="28" spans="2:3" ht="15.75">
      <c r="B28" s="131" t="s">
        <v>189</v>
      </c>
      <c r="C28" s="139">
        <v>0.03</v>
      </c>
    </row>
    <row r="29" spans="2:3" ht="15.75">
      <c r="B29" s="131" t="s">
        <v>190</v>
      </c>
      <c r="C29" s="125" t="s">
        <v>191</v>
      </c>
    </row>
    <row r="30" spans="2:3" ht="15.75">
      <c r="B30" s="131" t="s">
        <v>192</v>
      </c>
      <c r="C30" s="138">
        <v>0.02</v>
      </c>
    </row>
    <row r="31" spans="2:3" ht="31.5">
      <c r="B31" s="131" t="s">
        <v>78</v>
      </c>
      <c r="C31" s="125" t="s">
        <v>79</v>
      </c>
    </row>
    <row r="33" spans="2:3" ht="15.75">
      <c r="B33" s="140" t="s">
        <v>80</v>
      </c>
      <c r="C33" s="140" t="s">
        <v>81</v>
      </c>
    </row>
    <row r="34" spans="2:3" ht="15.75">
      <c r="B34" s="141" t="s">
        <v>82</v>
      </c>
      <c r="C34" s="141">
        <v>6.4839999999999995E-2</v>
      </c>
    </row>
    <row r="35" spans="2:3" ht="15.75">
      <c r="B35" s="141" t="s">
        <v>83</v>
      </c>
      <c r="C35" s="141">
        <v>6.3839999999999994E-2</v>
      </c>
    </row>
    <row r="36" spans="2:3" ht="15.75">
      <c r="B36" s="141" t="s">
        <v>84</v>
      </c>
      <c r="C36" s="141">
        <v>6.1850000000000002E-2</v>
      </c>
    </row>
    <row r="37" spans="2:3" ht="15.75">
      <c r="B37" s="141" t="s">
        <v>85</v>
      </c>
      <c r="C37" s="141">
        <v>5.985E-2</v>
      </c>
    </row>
    <row r="38" spans="2:3" ht="15.75">
      <c r="B38" s="141" t="s">
        <v>86</v>
      </c>
      <c r="C38" s="141">
        <v>5.6860000000000001E-2</v>
      </c>
    </row>
    <row r="39" spans="2:3" ht="15.75">
      <c r="B39" s="141" t="s">
        <v>87</v>
      </c>
      <c r="C39" s="141">
        <v>5.3789999999999998E-2</v>
      </c>
    </row>
    <row r="40" spans="2:3" ht="15.75">
      <c r="B40" s="141" t="s">
        <v>88</v>
      </c>
      <c r="C40" s="141">
        <v>5.0869999999999999E-2</v>
      </c>
    </row>
    <row r="41" spans="2:3" ht="15.75">
      <c r="B41" s="141" t="s">
        <v>89</v>
      </c>
      <c r="C41" s="141">
        <v>4.8120000000000003E-2</v>
      </c>
    </row>
    <row r="42" spans="2:3" ht="15.75">
      <c r="B42" s="141" t="s">
        <v>90</v>
      </c>
      <c r="C42" s="141">
        <v>4.5519999999999998E-2</v>
      </c>
    </row>
    <row r="43" spans="2:3" ht="15.75">
      <c r="B43" s="141" t="s">
        <v>91</v>
      </c>
      <c r="C43" s="141">
        <v>4.3049999999999998E-2</v>
      </c>
    </row>
    <row r="44" spans="2:3" ht="15.75">
      <c r="B44" s="141" t="s">
        <v>92</v>
      </c>
      <c r="C44" s="141">
        <v>4.0730000000000002E-2</v>
      </c>
    </row>
    <row r="45" spans="2:3" ht="15.75">
      <c r="B45" s="141" t="s">
        <v>93</v>
      </c>
      <c r="C45" s="141">
        <v>3.8519999999999999E-2</v>
      </c>
    </row>
    <row r="46" spans="2:3" ht="15.75">
      <c r="B46" s="141" t="s">
        <v>94</v>
      </c>
      <c r="C46" s="141">
        <v>3.644E-2</v>
      </c>
    </row>
    <row r="47" spans="2:3" ht="15.75">
      <c r="B47" s="141" t="s">
        <v>95</v>
      </c>
      <c r="C47" s="141">
        <v>3.4459999999999998E-2</v>
      </c>
    </row>
    <row r="48" spans="2:3" ht="15.75">
      <c r="B48" s="141" t="s">
        <v>96</v>
      </c>
      <c r="C48" s="141">
        <v>3.2599999999999997E-2</v>
      </c>
    </row>
    <row r="49" spans="2:3" ht="15.75">
      <c r="B49" s="141" t="s">
        <v>97</v>
      </c>
      <c r="C49" s="141">
        <v>3.083E-2</v>
      </c>
    </row>
    <row r="50" spans="2:3" ht="15.75">
      <c r="B50" s="141" t="s">
        <v>98</v>
      </c>
      <c r="C50" s="141">
        <v>2.9170000000000001E-2</v>
      </c>
    </row>
    <row r="51" spans="2:3" ht="15.75">
      <c r="B51" s="141" t="s">
        <v>99</v>
      </c>
      <c r="C51" s="141">
        <v>2.759E-2</v>
      </c>
    </row>
    <row r="52" spans="2:3" ht="15.75">
      <c r="B52" s="141" t="s">
        <v>100</v>
      </c>
      <c r="C52" s="141">
        <v>2.6100000000000002E-2</v>
      </c>
    </row>
    <row r="53" spans="2:3" ht="15.75">
      <c r="B53" s="141" t="s">
        <v>101</v>
      </c>
      <c r="C53" s="141">
        <v>3.7680000000000005E-2</v>
      </c>
    </row>
    <row r="54" spans="2:3" ht="15.75">
      <c r="B54" s="141" t="s">
        <v>102</v>
      </c>
      <c r="C54" s="141">
        <v>6.234E-2</v>
      </c>
    </row>
    <row r="55" spans="2:3" ht="15.75">
      <c r="B55" s="141" t="s">
        <v>103</v>
      </c>
      <c r="C55" s="141">
        <v>0.16508</v>
      </c>
    </row>
    <row r="56" spans="2:3" ht="15.75">
      <c r="B56" s="141" t="s">
        <v>104</v>
      </c>
      <c r="C56" s="141">
        <v>7.288E-2</v>
      </c>
    </row>
    <row r="57" spans="2:3" ht="15.75">
      <c r="B57" s="141" t="s">
        <v>105</v>
      </c>
      <c r="C57" s="141">
        <v>3.2750000000000001E-2</v>
      </c>
    </row>
    <row r="58" spans="2:3" ht="15.75">
      <c r="B58" s="141" t="s">
        <v>106</v>
      </c>
      <c r="C58" s="141">
        <v>1.8679999999999999E-2</v>
      </c>
    </row>
    <row r="59" spans="2:3" ht="15.75">
      <c r="B59" s="141" t="s">
        <v>107</v>
      </c>
      <c r="C59" s="141">
        <v>1.7680000000000001E-2</v>
      </c>
    </row>
    <row r="60" spans="2:3" ht="15.75">
      <c r="B60" s="141" t="s">
        <v>108</v>
      </c>
      <c r="C60" s="141">
        <v>1.6719999999999999E-2</v>
      </c>
    </row>
    <row r="61" spans="2:3" ht="15.75">
      <c r="B61" s="141" t="s">
        <v>109</v>
      </c>
      <c r="C61" s="141">
        <v>1.5810000000000001E-2</v>
      </c>
    </row>
    <row r="62" spans="2:3" ht="15.75">
      <c r="B62" s="141" t="s">
        <v>110</v>
      </c>
      <c r="C62" s="141">
        <v>1.495E-2</v>
      </c>
    </row>
    <row r="63" spans="2:3" ht="15.75">
      <c r="B63" s="141" t="s">
        <v>111</v>
      </c>
      <c r="C63" s="141">
        <v>1.4200000000000001E-2</v>
      </c>
    </row>
    <row r="64" spans="2:3" ht="15.75">
      <c r="B64" s="141" t="s">
        <v>12</v>
      </c>
      <c r="C64" s="141">
        <v>0.16200000000000001</v>
      </c>
    </row>
    <row r="65" spans="2:3" ht="15.75">
      <c r="B65" s="141" t="s">
        <v>13</v>
      </c>
      <c r="C65" s="141">
        <v>8.1000000000000003E-2</v>
      </c>
    </row>
    <row r="66" spans="2:3" ht="15.75">
      <c r="B66" s="141" t="s">
        <v>14</v>
      </c>
      <c r="C66" s="141">
        <v>4.0500000000000001E-2</v>
      </c>
    </row>
    <row r="67" spans="2:3" ht="15.75">
      <c r="B67" s="141" t="s">
        <v>15</v>
      </c>
      <c r="C67" s="141">
        <v>3.0380000000000001E-2</v>
      </c>
    </row>
    <row r="68" spans="2:3" ht="15.75">
      <c r="B68" s="141" t="s">
        <v>112</v>
      </c>
      <c r="C68" s="141">
        <v>2.2790000000000001E-2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47E1-DEFB-4929-8160-150C46EE763A}">
  <dimension ref="A1:L52"/>
  <sheetViews>
    <sheetView zoomScale="85" zoomScaleNormal="85" workbookViewId="0"/>
  </sheetViews>
  <sheetFormatPr defaultColWidth="8.85546875" defaultRowHeight="15"/>
  <cols>
    <col min="2" max="2" width="30.140625" customWidth="1"/>
    <col min="3" max="3" width="31.140625" bestFit="1" customWidth="1"/>
    <col min="4" max="5" width="14.140625" customWidth="1"/>
    <col min="6" max="6" width="16.140625" customWidth="1"/>
  </cols>
  <sheetData>
    <row r="1" spans="1:12" ht="22.5">
      <c r="A1" s="1" t="s">
        <v>210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234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199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3" t="s">
        <v>200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12" t="s">
        <v>235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12" t="s">
        <v>134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12" t="s">
        <v>133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12" t="s">
        <v>236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12" t="s">
        <v>237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37" t="s">
        <v>213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>
      <c r="A17" s="3" t="s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9" spans="1:12" ht="15.75">
      <c r="B19" s="71" t="s">
        <v>196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ht="15.75">
      <c r="B20" s="41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15.75">
      <c r="B21" s="40"/>
      <c r="C21" s="28" t="s">
        <v>142</v>
      </c>
      <c r="D21" s="28" t="s">
        <v>141</v>
      </c>
      <c r="E21" s="28" t="s">
        <v>140</v>
      </c>
      <c r="F21" s="28" t="s">
        <v>12</v>
      </c>
      <c r="G21" s="28" t="s">
        <v>13</v>
      </c>
      <c r="H21" s="28" t="s">
        <v>14</v>
      </c>
      <c r="I21" s="28" t="s">
        <v>15</v>
      </c>
      <c r="J21" s="28" t="s">
        <v>139</v>
      </c>
      <c r="K21" s="28" t="s">
        <v>138</v>
      </c>
      <c r="L21" s="28" t="s">
        <v>137</v>
      </c>
    </row>
    <row r="22" spans="1:12" ht="15.75">
      <c r="B22" s="29" t="s">
        <v>241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1:12" ht="15.75">
      <c r="B23" s="29" t="s">
        <v>238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5.75">
      <c r="B24" s="29" t="s">
        <v>136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1:12" ht="15.75">
      <c r="B25" s="29" t="s">
        <v>239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ht="15.75">
      <c r="B26" s="29" t="s">
        <v>240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ht="15.75">
      <c r="B27" s="73" t="s">
        <v>214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</row>
    <row r="29" spans="1:12" ht="15.75">
      <c r="B29" s="71" t="s">
        <v>197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ht="15.75">
      <c r="B30" s="41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15.75">
      <c r="B31" s="40"/>
      <c r="C31" s="28" t="s">
        <v>142</v>
      </c>
      <c r="D31" s="28" t="s">
        <v>141</v>
      </c>
      <c r="E31" s="28" t="s">
        <v>140</v>
      </c>
      <c r="F31" s="28" t="s">
        <v>12</v>
      </c>
      <c r="G31" s="28" t="s">
        <v>13</v>
      </c>
      <c r="H31" s="28" t="s">
        <v>14</v>
      </c>
      <c r="I31" s="28" t="s">
        <v>15</v>
      </c>
      <c r="J31" s="28" t="s">
        <v>139</v>
      </c>
      <c r="K31" s="28" t="s">
        <v>138</v>
      </c>
      <c r="L31" s="28" t="s">
        <v>137</v>
      </c>
    </row>
    <row r="32" spans="1:12" ht="15.75">
      <c r="B32" s="29" t="s">
        <v>241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12" ht="15.75">
      <c r="B33" s="29" t="s">
        <v>238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2:12" ht="15.75">
      <c r="B34" s="29" t="s">
        <v>136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ht="15.75">
      <c r="B35" s="29" t="s">
        <v>239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ht="15.75">
      <c r="B36" s="29" t="s">
        <v>240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2:12" ht="15.75">
      <c r="B37" s="73" t="s">
        <v>214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9" spans="2:12" ht="15.75">
      <c r="B39" s="71" t="s">
        <v>198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2" ht="15.75">
      <c r="B40" s="41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2" ht="15.75">
      <c r="B41" s="40"/>
      <c r="C41" s="28" t="s">
        <v>142</v>
      </c>
      <c r="D41" s="28" t="s">
        <v>141</v>
      </c>
      <c r="E41" s="28" t="s">
        <v>140</v>
      </c>
      <c r="F41" s="28" t="s">
        <v>12</v>
      </c>
      <c r="G41" s="28" t="s">
        <v>13</v>
      </c>
      <c r="H41" s="28" t="s">
        <v>14</v>
      </c>
      <c r="I41" s="28" t="s">
        <v>15</v>
      </c>
      <c r="J41" s="28" t="s">
        <v>139</v>
      </c>
      <c r="K41" s="28" t="s">
        <v>138</v>
      </c>
      <c r="L41" s="28" t="s">
        <v>137</v>
      </c>
    </row>
    <row r="42" spans="2:12" ht="15.75">
      <c r="B42" s="29" t="s">
        <v>241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2:12" ht="15.75">
      <c r="B43" s="29" t="s">
        <v>238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2:12" ht="15.75">
      <c r="B44" s="29" t="s">
        <v>136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2:12" ht="15.75">
      <c r="B45" s="29" t="s">
        <v>239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2:12" ht="15.75">
      <c r="B46" s="29" t="s">
        <v>240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2:12" ht="15.75">
      <c r="B47" s="73" t="s">
        <v>214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9" spans="1:12" ht="15.75">
      <c r="A49" s="4" t="s">
        <v>193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>
      <c r="A50" s="5"/>
      <c r="B50" s="36"/>
      <c r="C50" s="36"/>
      <c r="D50" s="2"/>
      <c r="E50" s="2"/>
      <c r="F50" s="2"/>
      <c r="G50" s="2"/>
      <c r="H50" s="2"/>
      <c r="I50" s="2"/>
      <c r="J50" s="2"/>
      <c r="K50" s="2"/>
      <c r="L50" s="2"/>
    </row>
    <row r="51" spans="1:12" ht="15.75">
      <c r="A51" s="3" t="s">
        <v>194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>
      <c r="A52" s="3" t="s">
        <v>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4ACC-B1F0-4E33-9859-A4B372D7433B}">
  <dimension ref="B1:M50"/>
  <sheetViews>
    <sheetView zoomScale="85" zoomScaleNormal="85" workbookViewId="0">
      <selection activeCell="B18" sqref="B18"/>
    </sheetView>
  </sheetViews>
  <sheetFormatPr defaultColWidth="8.85546875" defaultRowHeight="15.75"/>
  <cols>
    <col min="1" max="1" width="8.85546875" style="27"/>
    <col min="2" max="2" width="75.42578125" style="27" customWidth="1"/>
    <col min="3" max="3" width="15.5703125" style="27" bestFit="1" customWidth="1"/>
    <col min="4" max="4" width="18.85546875" style="27" bestFit="1" customWidth="1"/>
    <col min="5" max="5" width="20" style="27" bestFit="1" customWidth="1"/>
    <col min="6" max="6" width="17.85546875" style="27" customWidth="1"/>
    <col min="7" max="7" width="16.5703125" style="27" customWidth="1"/>
    <col min="8" max="8" width="17" style="27" customWidth="1"/>
    <col min="9" max="13" width="16.42578125" style="27" customWidth="1"/>
    <col min="14" max="18" width="12.140625" style="27" customWidth="1"/>
    <col min="19" max="19" width="14.5703125" style="27" customWidth="1"/>
    <col min="20" max="16384" width="8.85546875" style="27"/>
  </cols>
  <sheetData>
    <row r="1" spans="2:5">
      <c r="B1" s="71" t="s">
        <v>195</v>
      </c>
    </row>
    <row r="3" spans="2:5">
      <c r="B3" s="60"/>
      <c r="C3" s="59" t="s">
        <v>153</v>
      </c>
      <c r="D3" s="59" t="s">
        <v>152</v>
      </c>
      <c r="E3" s="59" t="s">
        <v>151</v>
      </c>
    </row>
    <row r="4" spans="2:5">
      <c r="B4" s="51" t="s">
        <v>165</v>
      </c>
      <c r="C4" s="58">
        <v>2.5000000000000001E-2</v>
      </c>
      <c r="D4" s="57">
        <v>0</v>
      </c>
      <c r="E4" s="57">
        <v>-0.02</v>
      </c>
    </row>
    <row r="5" spans="2:5">
      <c r="B5" s="51" t="s">
        <v>164</v>
      </c>
      <c r="C5" s="57">
        <v>0.04</v>
      </c>
      <c r="D5" s="57">
        <v>0.03</v>
      </c>
      <c r="E5" s="57">
        <v>0.01</v>
      </c>
    </row>
    <row r="6" spans="2:5">
      <c r="B6" s="51" t="s">
        <v>163</v>
      </c>
      <c r="C6" s="54">
        <v>8</v>
      </c>
      <c r="D6" s="54">
        <v>8</v>
      </c>
      <c r="E6" s="54">
        <v>8</v>
      </c>
    </row>
    <row r="7" spans="2:5">
      <c r="B7" s="51" t="s">
        <v>162</v>
      </c>
      <c r="C7" s="56">
        <v>300000</v>
      </c>
      <c r="D7" s="56">
        <v>334000</v>
      </c>
      <c r="E7" s="56">
        <v>400000</v>
      </c>
    </row>
    <row r="8" spans="2:5">
      <c r="B8" s="51" t="s">
        <v>161</v>
      </c>
      <c r="C8" s="55">
        <v>0.65</v>
      </c>
      <c r="D8" s="55">
        <v>0.9</v>
      </c>
      <c r="E8" s="55">
        <v>1.1000000000000001</v>
      </c>
    </row>
    <row r="9" spans="2:5">
      <c r="B9" s="51" t="s">
        <v>160</v>
      </c>
      <c r="C9" s="54">
        <v>77</v>
      </c>
      <c r="D9" s="54">
        <v>79</v>
      </c>
      <c r="E9" s="54">
        <v>80</v>
      </c>
    </row>
    <row r="10" spans="2:5">
      <c r="B10" s="51" t="s">
        <v>211</v>
      </c>
      <c r="C10" s="52">
        <v>90000000</v>
      </c>
      <c r="D10" s="52">
        <v>70000000</v>
      </c>
      <c r="E10" s="52">
        <v>55000000</v>
      </c>
    </row>
    <row r="11" spans="2:5">
      <c r="B11" s="51" t="s">
        <v>159</v>
      </c>
      <c r="C11" s="53">
        <v>0.08</v>
      </c>
      <c r="D11" s="53">
        <v>0.08</v>
      </c>
      <c r="E11" s="53">
        <v>0.08</v>
      </c>
    </row>
    <row r="12" spans="2:5">
      <c r="B12" s="51" t="s">
        <v>158</v>
      </c>
      <c r="C12" s="52">
        <v>17500000</v>
      </c>
      <c r="D12" s="52">
        <v>13000000</v>
      </c>
      <c r="E12" s="52">
        <v>10000000</v>
      </c>
    </row>
    <row r="13" spans="2:5">
      <c r="B13" s="51" t="s">
        <v>157</v>
      </c>
      <c r="C13" s="13">
        <v>0.98</v>
      </c>
      <c r="D13" s="13">
        <v>0.98</v>
      </c>
      <c r="E13" s="13">
        <v>0.98</v>
      </c>
    </row>
    <row r="15" spans="2:5">
      <c r="B15" s="72" t="s">
        <v>212</v>
      </c>
    </row>
    <row r="16" spans="2:5">
      <c r="B16" s="50" t="s">
        <v>156</v>
      </c>
    </row>
    <row r="17" spans="2:13">
      <c r="B17" s="50" t="s">
        <v>155</v>
      </c>
    </row>
    <row r="18" spans="2:13">
      <c r="B18" s="50" t="s">
        <v>338</v>
      </c>
    </row>
    <row r="20" spans="2:13">
      <c r="B20" s="49" t="s">
        <v>154</v>
      </c>
    </row>
    <row r="21" spans="2:13">
      <c r="B21" s="48"/>
      <c r="C21" s="47"/>
      <c r="D21" s="47"/>
      <c r="E21" s="47"/>
    </row>
    <row r="22" spans="2:13">
      <c r="B22" s="40" t="s">
        <v>153</v>
      </c>
      <c r="C22" s="45" t="s">
        <v>333</v>
      </c>
      <c r="D22" s="45" t="s">
        <v>142</v>
      </c>
      <c r="E22" s="45" t="s">
        <v>141</v>
      </c>
      <c r="F22" s="45" t="s">
        <v>140</v>
      </c>
      <c r="G22" s="45" t="s">
        <v>12</v>
      </c>
      <c r="H22" s="45" t="s">
        <v>13</v>
      </c>
      <c r="I22" s="45" t="s">
        <v>14</v>
      </c>
      <c r="J22" s="45" t="s">
        <v>15</v>
      </c>
      <c r="K22" s="45" t="s">
        <v>139</v>
      </c>
      <c r="L22" s="45" t="s">
        <v>138</v>
      </c>
      <c r="M22" s="45" t="s">
        <v>137</v>
      </c>
    </row>
    <row r="23" spans="2:13">
      <c r="B23" s="43" t="s">
        <v>150</v>
      </c>
      <c r="C23" s="44">
        <v>50000</v>
      </c>
      <c r="D23" s="44">
        <v>53250</v>
      </c>
      <c r="E23" s="44">
        <v>55901.25</v>
      </c>
      <c r="F23" s="44">
        <v>58574.081250000003</v>
      </c>
      <c r="G23" s="44">
        <v>61272.328781250006</v>
      </c>
      <c r="H23" s="44">
        <v>63999.767358281257</v>
      </c>
      <c r="I23" s="44">
        <v>66760.119313375792</v>
      </c>
      <c r="J23" s="44">
        <v>69557.062085734113</v>
      </c>
      <c r="K23" s="44">
        <v>72394.235485650555</v>
      </c>
      <c r="L23" s="44">
        <v>75275.248703010555</v>
      </c>
      <c r="M23" s="44">
        <v>78203.68707848787</v>
      </c>
    </row>
    <row r="24" spans="2:13">
      <c r="B24" s="43" t="s">
        <v>149</v>
      </c>
      <c r="C24" s="44"/>
      <c r="D24" s="44">
        <v>6000</v>
      </c>
      <c r="E24" s="44">
        <v>6180</v>
      </c>
      <c r="F24" s="44">
        <v>6365.4000000000005</v>
      </c>
      <c r="G24" s="44">
        <v>6556.362000000001</v>
      </c>
      <c r="H24" s="44">
        <v>6753.0528600000016</v>
      </c>
      <c r="I24" s="44">
        <v>6955.6444458000014</v>
      </c>
      <c r="J24" s="44">
        <v>7164.3137791740019</v>
      </c>
      <c r="K24" s="44">
        <v>7379.2431925492219</v>
      </c>
      <c r="L24" s="44">
        <v>7600.6204883256987</v>
      </c>
      <c r="M24" s="44">
        <v>7828.6391029754695</v>
      </c>
    </row>
    <row r="25" spans="2:13">
      <c r="B25" s="43" t="s">
        <v>148</v>
      </c>
      <c r="C25" s="43"/>
      <c r="D25" s="44">
        <v>250</v>
      </c>
      <c r="E25" s="44">
        <v>266.25</v>
      </c>
      <c r="F25" s="44">
        <v>279.50625000000002</v>
      </c>
      <c r="G25" s="44">
        <v>292.87040625000003</v>
      </c>
      <c r="H25" s="44">
        <v>306.36164390625004</v>
      </c>
      <c r="I25" s="44">
        <v>319.99883679140629</v>
      </c>
      <c r="J25" s="44">
        <v>333.80059656687894</v>
      </c>
      <c r="K25" s="44">
        <v>347.78531042867058</v>
      </c>
      <c r="L25" s="44">
        <v>361.97117742825276</v>
      </c>
      <c r="M25" s="44">
        <v>376.37624351505281</v>
      </c>
    </row>
    <row r="26" spans="2:13">
      <c r="B26" s="43" t="s">
        <v>147</v>
      </c>
      <c r="C26" s="43"/>
      <c r="D26" s="44">
        <v>2500</v>
      </c>
      <c r="E26" s="44">
        <v>3262.5</v>
      </c>
      <c r="F26" s="44">
        <v>3413.0625</v>
      </c>
      <c r="G26" s="44">
        <v>3565.2440625000004</v>
      </c>
      <c r="H26" s="44">
        <v>3719.2526390625007</v>
      </c>
      <c r="I26" s="44">
        <v>3875.2936539140628</v>
      </c>
      <c r="J26" s="44">
        <v>4033.5704102487898</v>
      </c>
      <c r="K26" s="44">
        <v>4194.2844822041061</v>
      </c>
      <c r="L26" s="44">
        <v>4357.6360935374505</v>
      </c>
      <c r="M26" s="44">
        <v>4523.8244839830977</v>
      </c>
    </row>
    <row r="27" spans="2:13">
      <c r="B27" s="43" t="s">
        <v>146</v>
      </c>
      <c r="C27" s="42">
        <v>750000000</v>
      </c>
      <c r="D27" s="42">
        <v>798750000</v>
      </c>
      <c r="E27" s="42">
        <v>838518750</v>
      </c>
      <c r="F27" s="42">
        <v>878611218.75</v>
      </c>
      <c r="G27" s="42">
        <v>919084931.71875012</v>
      </c>
      <c r="H27" s="42">
        <v>959996510.37421882</v>
      </c>
      <c r="I27" s="42">
        <v>1001401789.7006369</v>
      </c>
      <c r="J27" s="42">
        <v>1043355931.2860117</v>
      </c>
      <c r="K27" s="42">
        <v>1085913532.2847583</v>
      </c>
      <c r="L27" s="42">
        <v>1129128730.5451584</v>
      </c>
      <c r="M27" s="42">
        <v>1173055306.1773181</v>
      </c>
    </row>
    <row r="28" spans="2:13">
      <c r="B28" s="43" t="s">
        <v>145</v>
      </c>
      <c r="C28" s="42"/>
      <c r="D28" s="42">
        <v>90000000</v>
      </c>
      <c r="E28" s="42">
        <v>92700000</v>
      </c>
      <c r="F28" s="42">
        <v>95481000.000000015</v>
      </c>
      <c r="G28" s="42">
        <v>98345430.000000015</v>
      </c>
      <c r="H28" s="42">
        <v>101295792.90000002</v>
      </c>
      <c r="I28" s="42">
        <v>104334666.68700002</v>
      </c>
      <c r="J28" s="42">
        <v>107464706.68761003</v>
      </c>
      <c r="K28" s="42">
        <v>110688647.88823833</v>
      </c>
      <c r="L28" s="42">
        <v>114009307.32488549</v>
      </c>
      <c r="M28" s="42">
        <v>117429586.54463205</v>
      </c>
    </row>
    <row r="29" spans="2:13">
      <c r="B29" s="43" t="s">
        <v>144</v>
      </c>
      <c r="C29" s="42"/>
      <c r="D29" s="42">
        <v>3750000</v>
      </c>
      <c r="E29" s="42">
        <v>3993750</v>
      </c>
      <c r="F29" s="42">
        <v>4192593.7500000005</v>
      </c>
      <c r="G29" s="42">
        <v>4393056.09375</v>
      </c>
      <c r="H29" s="42">
        <v>4595424.6585937506</v>
      </c>
      <c r="I29" s="42">
        <v>4799982.5518710939</v>
      </c>
      <c r="J29" s="42">
        <v>5007008.9485031841</v>
      </c>
      <c r="K29" s="42">
        <v>5216779.6564300591</v>
      </c>
      <c r="L29" s="42">
        <v>5429567.6614237912</v>
      </c>
      <c r="M29" s="42">
        <v>5645643.6527257925</v>
      </c>
    </row>
    <row r="30" spans="2:13">
      <c r="B30" s="43" t="s">
        <v>143</v>
      </c>
      <c r="C30" s="42"/>
      <c r="D30" s="42">
        <v>37500000</v>
      </c>
      <c r="E30" s="42">
        <v>48937500</v>
      </c>
      <c r="F30" s="42">
        <v>51195937.5</v>
      </c>
      <c r="G30" s="42">
        <v>53478660.937500007</v>
      </c>
      <c r="H30" s="42">
        <v>55788789.585937515</v>
      </c>
      <c r="I30" s="42">
        <v>58129404.80871094</v>
      </c>
      <c r="J30" s="42">
        <v>60503556.153731845</v>
      </c>
      <c r="K30" s="42">
        <v>62914267.233061589</v>
      </c>
      <c r="L30" s="42">
        <v>65364541.403061755</v>
      </c>
      <c r="M30" s="42">
        <v>67857367.259746462</v>
      </c>
    </row>
    <row r="31" spans="2:13">
      <c r="B31" s="46"/>
    </row>
    <row r="32" spans="2:13">
      <c r="B32" s="40" t="s">
        <v>152</v>
      </c>
      <c r="C32" s="45" t="s">
        <v>333</v>
      </c>
      <c r="D32" s="45" t="s">
        <v>142</v>
      </c>
      <c r="E32" s="45" t="s">
        <v>141</v>
      </c>
      <c r="F32" s="45" t="s">
        <v>140</v>
      </c>
      <c r="G32" s="45" t="s">
        <v>12</v>
      </c>
      <c r="H32" s="45" t="s">
        <v>13</v>
      </c>
      <c r="I32" s="45" t="s">
        <v>14</v>
      </c>
      <c r="J32" s="45" t="s">
        <v>15</v>
      </c>
      <c r="K32" s="45" t="s">
        <v>139</v>
      </c>
      <c r="L32" s="45" t="s">
        <v>138</v>
      </c>
      <c r="M32" s="45" t="s">
        <v>137</v>
      </c>
    </row>
    <row r="33" spans="2:13">
      <c r="B33" s="43" t="s">
        <v>150</v>
      </c>
      <c r="C33" s="44">
        <v>50000</v>
      </c>
      <c r="D33" s="44">
        <v>51950</v>
      </c>
      <c r="E33" s="44">
        <v>53053.85</v>
      </c>
      <c r="F33" s="44">
        <v>54123.743549999999</v>
      </c>
      <c r="G33" s="44">
        <v>55162.805696650001</v>
      </c>
      <c r="H33" s="44">
        <v>56173.925962007947</v>
      </c>
      <c r="I33" s="44">
        <v>57159.776529973329</v>
      </c>
      <c r="J33" s="44">
        <v>58122.829032875787</v>
      </c>
      <c r="K33" s="44">
        <v>59065.370046011856</v>
      </c>
      <c r="L33" s="44">
        <v>59989.51538962312</v>
      </c>
      <c r="M33" s="44">
        <v>60897.223330147863</v>
      </c>
    </row>
    <row r="34" spans="2:13">
      <c r="B34" s="43" t="s">
        <v>149</v>
      </c>
      <c r="C34" s="44"/>
      <c r="D34" s="44">
        <v>5800</v>
      </c>
      <c r="E34" s="44">
        <v>5858</v>
      </c>
      <c r="F34" s="44">
        <v>5916.58</v>
      </c>
      <c r="G34" s="44">
        <v>5975.7457999999997</v>
      </c>
      <c r="H34" s="44">
        <v>6035.5032579999997</v>
      </c>
      <c r="I34" s="44">
        <v>6095.8582905799994</v>
      </c>
      <c r="J34" s="44">
        <v>6156.8168734857991</v>
      </c>
      <c r="K34" s="44">
        <v>6218.3850422206569</v>
      </c>
      <c r="L34" s="44">
        <v>6280.5688926428638</v>
      </c>
      <c r="M34" s="44">
        <v>6343.3745815692928</v>
      </c>
    </row>
    <row r="35" spans="2:13">
      <c r="B35" s="43" t="s">
        <v>148</v>
      </c>
      <c r="C35" s="43"/>
      <c r="D35" s="44">
        <v>350</v>
      </c>
      <c r="E35" s="44">
        <v>363.65000000000003</v>
      </c>
      <c r="F35" s="44">
        <v>371.37695000000002</v>
      </c>
      <c r="G35" s="44">
        <v>378.86620484999997</v>
      </c>
      <c r="H35" s="44">
        <v>386.13963987655001</v>
      </c>
      <c r="I35" s="44">
        <v>393.21748173405564</v>
      </c>
      <c r="J35" s="44">
        <v>400.1184357098133</v>
      </c>
      <c r="K35" s="44">
        <v>406.85980323013052</v>
      </c>
      <c r="L35" s="44">
        <v>413.45759032208298</v>
      </c>
      <c r="M35" s="44">
        <v>419.92660772736184</v>
      </c>
    </row>
    <row r="36" spans="2:13">
      <c r="B36" s="43" t="s">
        <v>147</v>
      </c>
      <c r="C36" s="43"/>
      <c r="D36" s="44">
        <v>3500.0000000000005</v>
      </c>
      <c r="E36" s="44">
        <v>4390.5</v>
      </c>
      <c r="F36" s="44">
        <v>4475.3095000000003</v>
      </c>
      <c r="G36" s="44">
        <v>4557.8174485</v>
      </c>
      <c r="H36" s="44">
        <v>4638.2433527655012</v>
      </c>
      <c r="I36" s="44">
        <v>4716.7902408805567</v>
      </c>
      <c r="J36" s="44">
        <v>4793.6459348735334</v>
      </c>
      <c r="K36" s="44">
        <v>4868.9842258544595</v>
      </c>
      <c r="L36" s="44">
        <v>4942.9659587095157</v>
      </c>
      <c r="M36" s="44">
        <v>5015.7400333171918</v>
      </c>
    </row>
    <row r="37" spans="2:13">
      <c r="B37" s="43" t="s">
        <v>146</v>
      </c>
      <c r="C37" s="42">
        <v>750000000</v>
      </c>
      <c r="D37" s="42">
        <v>779250000</v>
      </c>
      <c r="E37" s="42">
        <v>795807750</v>
      </c>
      <c r="F37" s="42">
        <v>811856153.25</v>
      </c>
      <c r="G37" s="42">
        <v>827442085.44975007</v>
      </c>
      <c r="H37" s="42">
        <v>842608889.43011916</v>
      </c>
      <c r="I37" s="42">
        <v>857396647.94959998</v>
      </c>
      <c r="J37" s="42">
        <v>871842435.49313676</v>
      </c>
      <c r="K37" s="42">
        <v>885980550.6901778</v>
      </c>
      <c r="L37" s="42">
        <v>899842730.84434676</v>
      </c>
      <c r="M37" s="42">
        <v>913458349.95221794</v>
      </c>
    </row>
    <row r="38" spans="2:13">
      <c r="B38" s="43" t="s">
        <v>145</v>
      </c>
      <c r="C38" s="42"/>
      <c r="D38" s="42">
        <v>87000000</v>
      </c>
      <c r="E38" s="42">
        <v>87870000</v>
      </c>
      <c r="F38" s="42">
        <v>88748700</v>
      </c>
      <c r="G38" s="42">
        <v>89636187</v>
      </c>
      <c r="H38" s="42">
        <v>90532548.86999999</v>
      </c>
      <c r="I38" s="42">
        <v>91437874.358699992</v>
      </c>
      <c r="J38" s="42">
        <v>92352253.10228698</v>
      </c>
      <c r="K38" s="42">
        <v>93275775.633309856</v>
      </c>
      <c r="L38" s="42">
        <v>94208533.389642954</v>
      </c>
      <c r="M38" s="42">
        <v>95150618.723539397</v>
      </c>
    </row>
    <row r="39" spans="2:13">
      <c r="B39" s="43" t="s">
        <v>144</v>
      </c>
      <c r="C39" s="42"/>
      <c r="D39" s="42">
        <v>5250000</v>
      </c>
      <c r="E39" s="42">
        <v>5454750.0000000009</v>
      </c>
      <c r="F39" s="42">
        <v>5570654.25</v>
      </c>
      <c r="G39" s="42">
        <v>5682993.0727499994</v>
      </c>
      <c r="H39" s="42">
        <v>5792094.59814825</v>
      </c>
      <c r="I39" s="42">
        <v>5898262.2260108348</v>
      </c>
      <c r="J39" s="42">
        <v>6001776.5356471995</v>
      </c>
      <c r="K39" s="42">
        <v>6102897.0484519582</v>
      </c>
      <c r="L39" s="42">
        <v>6201863.8548312448</v>
      </c>
      <c r="M39" s="42">
        <v>6298899.1159104276</v>
      </c>
    </row>
    <row r="40" spans="2:13">
      <c r="B40" s="43" t="s">
        <v>143</v>
      </c>
      <c r="C40" s="42"/>
      <c r="D40" s="42">
        <v>52500000.000000007</v>
      </c>
      <c r="E40" s="42">
        <v>65857500</v>
      </c>
      <c r="F40" s="42">
        <v>67129642.5</v>
      </c>
      <c r="G40" s="42">
        <v>68367261.727500007</v>
      </c>
      <c r="H40" s="42">
        <v>69573650.291482523</v>
      </c>
      <c r="I40" s="42">
        <v>70751853.613208354</v>
      </c>
      <c r="J40" s="42">
        <v>71904689.023102999</v>
      </c>
      <c r="K40" s="42">
        <v>73034763.387816891</v>
      </c>
      <c r="L40" s="42">
        <v>74144489.380642742</v>
      </c>
      <c r="M40" s="42">
        <v>75236100.499757871</v>
      </c>
    </row>
    <row r="41" spans="2:13">
      <c r="B41" s="46"/>
    </row>
    <row r="42" spans="2:13">
      <c r="B42" s="40" t="s">
        <v>151</v>
      </c>
      <c r="C42" s="45" t="s">
        <v>333</v>
      </c>
      <c r="D42" s="45" t="s">
        <v>142</v>
      </c>
      <c r="E42" s="45" t="s">
        <v>141</v>
      </c>
      <c r="F42" s="45" t="s">
        <v>140</v>
      </c>
      <c r="G42" s="45" t="s">
        <v>12</v>
      </c>
      <c r="H42" s="45" t="s">
        <v>13</v>
      </c>
      <c r="I42" s="45" t="s">
        <v>14</v>
      </c>
      <c r="J42" s="45" t="s">
        <v>15</v>
      </c>
      <c r="K42" s="45" t="s">
        <v>139</v>
      </c>
      <c r="L42" s="45" t="s">
        <v>138</v>
      </c>
      <c r="M42" s="45" t="s">
        <v>137</v>
      </c>
    </row>
    <row r="43" spans="2:13">
      <c r="B43" s="43" t="s">
        <v>150</v>
      </c>
      <c r="C43" s="44">
        <v>50000</v>
      </c>
      <c r="D43" s="44">
        <v>51250</v>
      </c>
      <c r="E43" s="44">
        <v>50826.25</v>
      </c>
      <c r="F43" s="44">
        <v>50399.193750000006</v>
      </c>
      <c r="G43" s="44">
        <v>49969.505531250004</v>
      </c>
      <c r="H43" s="44">
        <v>49537.798378593754</v>
      </c>
      <c r="I43" s="44">
        <v>49104.629325738286</v>
      </c>
      <c r="J43" s="44">
        <v>48670.504204282275</v>
      </c>
      <c r="K43" s="44">
        <v>48235.882034437716</v>
      </c>
      <c r="L43" s="44">
        <v>47801.179042154748</v>
      </c>
      <c r="M43" s="44">
        <v>47366.772334409397</v>
      </c>
    </row>
    <row r="44" spans="2:13">
      <c r="B44" s="43" t="s">
        <v>149</v>
      </c>
      <c r="C44" s="44"/>
      <c r="D44" s="44">
        <v>5500</v>
      </c>
      <c r="E44" s="44">
        <v>5445</v>
      </c>
      <c r="F44" s="44">
        <v>5390.55</v>
      </c>
      <c r="G44" s="44">
        <v>5336.6445000000003</v>
      </c>
      <c r="H44" s="44">
        <v>5283.2780550000007</v>
      </c>
      <c r="I44" s="44">
        <v>5230.4452744500004</v>
      </c>
      <c r="J44" s="44">
        <v>5178.1408217055005</v>
      </c>
      <c r="K44" s="44">
        <v>5126.3594134884452</v>
      </c>
      <c r="L44" s="44">
        <v>5075.0958193535607</v>
      </c>
      <c r="M44" s="44">
        <v>5024.3448611600252</v>
      </c>
    </row>
    <row r="45" spans="2:13">
      <c r="B45" s="43" t="s">
        <v>148</v>
      </c>
      <c r="C45" s="43"/>
      <c r="D45" s="44">
        <v>500</v>
      </c>
      <c r="E45" s="44">
        <v>512.5</v>
      </c>
      <c r="F45" s="44">
        <v>508.26249999999999</v>
      </c>
      <c r="G45" s="44">
        <v>503.99193750000006</v>
      </c>
      <c r="H45" s="44">
        <v>499.69505531250007</v>
      </c>
      <c r="I45" s="44">
        <v>495.37798378593754</v>
      </c>
      <c r="J45" s="44">
        <v>491.04629325738284</v>
      </c>
      <c r="K45" s="44">
        <v>486.70504204282275</v>
      </c>
      <c r="L45" s="44">
        <v>482.35882034437719</v>
      </c>
      <c r="M45" s="44">
        <v>478.01179042154752</v>
      </c>
    </row>
    <row r="46" spans="2:13">
      <c r="B46" s="43" t="s">
        <v>147</v>
      </c>
      <c r="C46" s="43"/>
      <c r="D46" s="44">
        <v>3750</v>
      </c>
      <c r="E46" s="44">
        <v>5356.25</v>
      </c>
      <c r="F46" s="44">
        <v>5309.34375</v>
      </c>
      <c r="G46" s="44">
        <v>5262.34078125</v>
      </c>
      <c r="H46" s="44">
        <v>5215.2901523437504</v>
      </c>
      <c r="I46" s="44">
        <v>5168.2363435195311</v>
      </c>
      <c r="J46" s="44">
        <v>5121.2196499041211</v>
      </c>
      <c r="K46" s="44">
        <v>5074.2765412901826</v>
      </c>
      <c r="L46" s="44">
        <v>5027.4399912921508</v>
      </c>
      <c r="M46" s="44">
        <v>4980.7397784838349</v>
      </c>
    </row>
    <row r="47" spans="2:13">
      <c r="B47" s="43" t="s">
        <v>146</v>
      </c>
      <c r="C47" s="42">
        <v>750000000</v>
      </c>
      <c r="D47" s="42">
        <v>768750000</v>
      </c>
      <c r="E47" s="42">
        <v>762393750</v>
      </c>
      <c r="F47" s="42">
        <v>755987906.25000012</v>
      </c>
      <c r="G47" s="42">
        <v>749542582.96875012</v>
      </c>
      <c r="H47" s="42">
        <v>743066975.67890632</v>
      </c>
      <c r="I47" s="42">
        <v>736569439.8860743</v>
      </c>
      <c r="J47" s="42">
        <v>730057563.06423414</v>
      </c>
      <c r="K47" s="42">
        <v>723538230.5165658</v>
      </c>
      <c r="L47" s="42">
        <v>717017685.63232124</v>
      </c>
      <c r="M47" s="42">
        <v>710501585.01614094</v>
      </c>
    </row>
    <row r="48" spans="2:13">
      <c r="B48" s="43" t="s">
        <v>145</v>
      </c>
      <c r="C48" s="42"/>
      <c r="D48" s="42">
        <v>82500000</v>
      </c>
      <c r="E48" s="42">
        <v>81675000</v>
      </c>
      <c r="F48" s="42">
        <v>80858250</v>
      </c>
      <c r="G48" s="42">
        <v>80049667.5</v>
      </c>
      <c r="H48" s="42">
        <v>79249170.825000003</v>
      </c>
      <c r="I48" s="42">
        <v>78456679.116750002</v>
      </c>
      <c r="J48" s="42">
        <v>77672112.325582504</v>
      </c>
      <c r="K48" s="42">
        <v>76895391.20232667</v>
      </c>
      <c r="L48" s="42">
        <v>76126437.290303409</v>
      </c>
      <c r="M48" s="42">
        <v>75365172.917400375</v>
      </c>
    </row>
    <row r="49" spans="2:13">
      <c r="B49" s="43" t="s">
        <v>144</v>
      </c>
      <c r="C49" s="42"/>
      <c r="D49" s="42">
        <v>7500000</v>
      </c>
      <c r="E49" s="42">
        <v>7687500</v>
      </c>
      <c r="F49" s="42">
        <v>7623937.5</v>
      </c>
      <c r="G49" s="42">
        <v>7559879.0625000009</v>
      </c>
      <c r="H49" s="42">
        <v>7495425.8296875013</v>
      </c>
      <c r="I49" s="42">
        <v>7430669.7567890631</v>
      </c>
      <c r="J49" s="42">
        <v>7365694.3988607423</v>
      </c>
      <c r="K49" s="42">
        <v>7300575.6306423414</v>
      </c>
      <c r="L49" s="42">
        <v>7235382.3051656578</v>
      </c>
      <c r="M49" s="42">
        <v>7170176.8563232124</v>
      </c>
    </row>
    <row r="50" spans="2:13">
      <c r="B50" s="43" t="s">
        <v>143</v>
      </c>
      <c r="C50" s="42"/>
      <c r="D50" s="42">
        <v>56250000</v>
      </c>
      <c r="E50" s="42">
        <v>80343750</v>
      </c>
      <c r="F50" s="42">
        <v>79640156.25</v>
      </c>
      <c r="G50" s="42">
        <v>78935111.71875</v>
      </c>
      <c r="H50" s="42">
        <v>78229352.28515625</v>
      </c>
      <c r="I50" s="42">
        <v>77523545.15279296</v>
      </c>
      <c r="J50" s="42">
        <v>76818294.748561814</v>
      </c>
      <c r="K50" s="42">
        <v>76114148.119352743</v>
      </c>
      <c r="L50" s="42">
        <v>75411599.869382262</v>
      </c>
      <c r="M50" s="42">
        <v>74711096.677257523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9AD85-6171-42C3-9DBB-3A864982610B}">
  <dimension ref="B2:D6"/>
  <sheetViews>
    <sheetView zoomScale="85" zoomScaleNormal="85" workbookViewId="0"/>
  </sheetViews>
  <sheetFormatPr defaultColWidth="9.140625" defaultRowHeight="15"/>
  <cols>
    <col min="2" max="2" width="35" bestFit="1" customWidth="1"/>
    <col min="3" max="3" width="11.5703125" bestFit="1" customWidth="1"/>
    <col min="4" max="4" width="28" bestFit="1" customWidth="1"/>
  </cols>
  <sheetData>
    <row r="2" spans="2:4" ht="15.75">
      <c r="B2" s="32" t="s">
        <v>132</v>
      </c>
      <c r="C2" s="61">
        <v>0.12</v>
      </c>
      <c r="D2" s="14" t="s">
        <v>168</v>
      </c>
    </row>
    <row r="3" spans="2:4" ht="15.75">
      <c r="B3" s="32" t="s">
        <v>131</v>
      </c>
      <c r="C3" s="33">
        <v>0</v>
      </c>
      <c r="D3" s="14"/>
    </row>
    <row r="4" spans="2:4" ht="15.75">
      <c r="B4" s="32" t="s">
        <v>130</v>
      </c>
      <c r="C4" s="61">
        <v>0.1</v>
      </c>
      <c r="D4" s="14" t="s">
        <v>167</v>
      </c>
    </row>
    <row r="5" spans="2:4" ht="15.75">
      <c r="B5" s="32" t="s">
        <v>129</v>
      </c>
      <c r="C5" s="33">
        <v>2000000</v>
      </c>
      <c r="D5" s="14" t="s">
        <v>166</v>
      </c>
    </row>
    <row r="6" spans="2:4" ht="15.75">
      <c r="B6" s="32" t="s">
        <v>335</v>
      </c>
      <c r="C6" s="33">
        <v>0</v>
      </c>
      <c r="D6" s="1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7E09-117E-4F8E-BCB1-DC92FAAAD423}">
  <dimension ref="A1:L46"/>
  <sheetViews>
    <sheetView zoomScale="85" zoomScaleNormal="85" workbookViewId="0"/>
  </sheetViews>
  <sheetFormatPr defaultColWidth="8.85546875" defaultRowHeight="15"/>
  <cols>
    <col min="1" max="1" width="12.85546875" customWidth="1"/>
    <col min="2" max="3" width="15.85546875" customWidth="1"/>
    <col min="4" max="4" width="24.85546875" bestFit="1" customWidth="1"/>
    <col min="5" max="12" width="15.85546875" customWidth="1"/>
  </cols>
  <sheetData>
    <row r="1" spans="1:12" ht="22.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15"/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244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243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245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6.5" thickBo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6.5" thickBot="1">
      <c r="A10" s="4"/>
      <c r="B10" s="83" t="s">
        <v>4</v>
      </c>
      <c r="C10" s="84" t="s">
        <v>7</v>
      </c>
      <c r="D10" s="81" t="s">
        <v>334</v>
      </c>
      <c r="E10" s="2"/>
      <c r="F10" s="2"/>
      <c r="G10" s="2"/>
      <c r="H10" s="2"/>
      <c r="I10" s="2"/>
      <c r="J10" s="2"/>
      <c r="K10" s="2"/>
      <c r="L10" s="2"/>
    </row>
    <row r="11" spans="1:12" ht="16.5" thickBot="1">
      <c r="A11" s="4"/>
      <c r="B11" s="85">
        <v>30</v>
      </c>
      <c r="C11" s="86">
        <v>50</v>
      </c>
      <c r="D11" s="86" t="s">
        <v>201</v>
      </c>
      <c r="E11" s="2"/>
      <c r="F11" s="2"/>
      <c r="G11" s="2"/>
      <c r="H11" s="2"/>
      <c r="I11" s="2"/>
      <c r="J11" s="2"/>
      <c r="K11" s="2"/>
      <c r="L11" s="2"/>
    </row>
    <row r="12" spans="1:12" ht="16.5" thickBot="1">
      <c r="A12" s="4"/>
      <c r="B12" s="85">
        <v>40</v>
      </c>
      <c r="C12" s="86">
        <v>150</v>
      </c>
      <c r="D12" s="86" t="s">
        <v>202</v>
      </c>
      <c r="E12" s="2"/>
      <c r="F12" s="2"/>
      <c r="G12" s="2"/>
      <c r="H12" s="2"/>
      <c r="I12" s="2"/>
      <c r="J12" s="2"/>
      <c r="K12" s="2"/>
      <c r="L12" s="2"/>
    </row>
    <row r="13" spans="1:12" ht="16.5" thickBot="1">
      <c r="A13" s="4"/>
      <c r="B13" s="85">
        <v>50</v>
      </c>
      <c r="C13" s="86">
        <v>65</v>
      </c>
      <c r="D13" s="86" t="s">
        <v>203</v>
      </c>
      <c r="E13" s="2"/>
      <c r="F13" s="2"/>
      <c r="G13" s="2"/>
      <c r="H13" s="2"/>
      <c r="I13" s="2"/>
      <c r="J13" s="2"/>
      <c r="K13" s="2"/>
      <c r="L13" s="2"/>
    </row>
    <row r="14" spans="1:12" ht="16.5" thickBot="1">
      <c r="A14" s="4"/>
      <c r="B14" s="85">
        <v>60</v>
      </c>
      <c r="C14" s="86">
        <v>30</v>
      </c>
      <c r="D14" s="86" t="s">
        <v>204</v>
      </c>
      <c r="E14" s="2"/>
      <c r="F14" s="2"/>
      <c r="G14" s="2"/>
      <c r="H14" s="2"/>
      <c r="I14" s="2"/>
      <c r="J14" s="2"/>
      <c r="K14" s="2"/>
      <c r="L14" s="2"/>
    </row>
    <row r="15" spans="1:12" ht="15.7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>
      <c r="A16" s="4" t="s">
        <v>113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>
      <c r="A18" s="12" t="s">
        <v>205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>
      <c r="A19" s="12" t="s">
        <v>206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>
      <c r="A20" s="12" t="s">
        <v>207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4" t="s">
        <v>246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>
      <c r="A23" s="4" t="s">
        <v>247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>
      <c r="A25" s="3" t="s">
        <v>248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>
      <c r="A26" s="4" t="s">
        <v>3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</row>
    <row r="37" spans="1:12" ht="15.75">
      <c r="A37" s="4" t="s">
        <v>249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>
      <c r="A39" s="4" t="s">
        <v>114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>
      <c r="A41" s="12" t="s">
        <v>208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>
      <c r="A42" s="12" t="s">
        <v>250</v>
      </c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>
      <c r="A43" s="12" t="s">
        <v>209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>
      <c r="A45" s="3" t="s">
        <v>251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>
      <c r="A46" s="4" t="s">
        <v>3</v>
      </c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8F7D2-3BDF-4EA3-A8F7-DF2BEF5E3A88}">
  <dimension ref="A2:E116"/>
  <sheetViews>
    <sheetView zoomScale="85" zoomScaleNormal="85" workbookViewId="0"/>
  </sheetViews>
  <sheetFormatPr defaultColWidth="8.7109375" defaultRowHeight="15"/>
  <cols>
    <col min="1" max="1" width="18.5703125" customWidth="1"/>
    <col min="2" max="2" width="18.140625" customWidth="1"/>
    <col min="3" max="3" width="17.42578125" style="8" customWidth="1"/>
  </cols>
  <sheetData>
    <row r="2" spans="1:5">
      <c r="A2" s="9" t="s">
        <v>252</v>
      </c>
      <c r="B2" s="9" t="s">
        <v>253</v>
      </c>
      <c r="C2" s="89" t="s">
        <v>254</v>
      </c>
    </row>
    <row r="3" spans="1:5">
      <c r="A3" t="s">
        <v>255</v>
      </c>
      <c r="B3" t="s">
        <v>255</v>
      </c>
      <c r="C3" s="142">
        <v>588.6</v>
      </c>
      <c r="D3" s="88"/>
      <c r="E3" s="87"/>
    </row>
    <row r="4" spans="1:5">
      <c r="A4" t="s">
        <v>255</v>
      </c>
      <c r="B4" t="s">
        <v>256</v>
      </c>
      <c r="C4" s="142">
        <v>803.99999999999989</v>
      </c>
      <c r="D4" s="88"/>
      <c r="E4" s="87"/>
    </row>
    <row r="5" spans="1:5">
      <c r="A5" t="s">
        <v>255</v>
      </c>
      <c r="B5" t="s">
        <v>257</v>
      </c>
      <c r="C5" s="142">
        <v>298.5</v>
      </c>
      <c r="D5" s="88"/>
      <c r="E5" s="87"/>
    </row>
    <row r="6" spans="1:5">
      <c r="A6" t="s">
        <v>255</v>
      </c>
      <c r="B6" t="s">
        <v>258</v>
      </c>
      <c r="C6" s="142">
        <v>205.39999999999998</v>
      </c>
      <c r="D6" s="88"/>
      <c r="E6" s="87"/>
    </row>
    <row r="7" spans="1:5">
      <c r="A7" t="s">
        <v>255</v>
      </c>
      <c r="B7" t="s">
        <v>259</v>
      </c>
      <c r="C7" s="142">
        <v>50.649999999999991</v>
      </c>
      <c r="D7" s="88"/>
      <c r="E7" s="87"/>
    </row>
    <row r="8" spans="1:5">
      <c r="A8" t="s">
        <v>255</v>
      </c>
      <c r="B8" t="s">
        <v>260</v>
      </c>
      <c r="C8" s="142">
        <v>48.5</v>
      </c>
      <c r="D8" s="88"/>
      <c r="E8" s="87"/>
    </row>
    <row r="9" spans="1:5">
      <c r="A9" t="s">
        <v>255</v>
      </c>
      <c r="B9" t="s">
        <v>261</v>
      </c>
      <c r="C9" s="142">
        <v>0</v>
      </c>
      <c r="D9" s="88"/>
      <c r="E9" s="87"/>
    </row>
    <row r="10" spans="1:5">
      <c r="A10" t="s">
        <v>255</v>
      </c>
      <c r="B10" t="s">
        <v>262</v>
      </c>
      <c r="C10" s="142">
        <v>0</v>
      </c>
      <c r="D10" s="88"/>
      <c r="E10" s="87"/>
    </row>
    <row r="11" spans="1:5">
      <c r="A11" t="s">
        <v>255</v>
      </c>
      <c r="B11" t="s">
        <v>263</v>
      </c>
      <c r="C11" s="142">
        <v>0</v>
      </c>
      <c r="D11" s="88"/>
      <c r="E11" s="87"/>
    </row>
    <row r="12" spans="1:5">
      <c r="A12" t="s">
        <v>255</v>
      </c>
      <c r="B12" t="s">
        <v>264</v>
      </c>
      <c r="C12" s="142">
        <v>0</v>
      </c>
      <c r="D12" s="88"/>
      <c r="E12" s="87"/>
    </row>
    <row r="13" spans="1:5">
      <c r="A13" t="s">
        <v>255</v>
      </c>
      <c r="B13" t="s">
        <v>265</v>
      </c>
      <c r="C13" s="142">
        <v>0</v>
      </c>
      <c r="D13" s="88"/>
      <c r="E13" s="87"/>
    </row>
    <row r="14" spans="1:5">
      <c r="A14" t="s">
        <v>255</v>
      </c>
      <c r="B14" t="s">
        <v>266</v>
      </c>
      <c r="C14" s="142">
        <v>0</v>
      </c>
      <c r="D14" s="88"/>
      <c r="E14" s="87"/>
    </row>
    <row r="15" spans="1:5">
      <c r="A15" t="s">
        <v>255</v>
      </c>
      <c r="B15" t="s">
        <v>267</v>
      </c>
      <c r="C15" s="142">
        <v>0</v>
      </c>
      <c r="D15" s="88"/>
      <c r="E15" s="87"/>
    </row>
    <row r="16" spans="1:5">
      <c r="A16" t="s">
        <v>255</v>
      </c>
      <c r="B16" t="s">
        <v>268</v>
      </c>
      <c r="C16" s="142">
        <v>0</v>
      </c>
      <c r="D16" s="88"/>
      <c r="E16" s="87"/>
    </row>
    <row r="17" spans="1:5">
      <c r="A17" t="s">
        <v>255</v>
      </c>
      <c r="B17" t="s">
        <v>269</v>
      </c>
      <c r="C17" s="142">
        <v>0</v>
      </c>
      <c r="D17" s="88"/>
      <c r="E17" s="87"/>
    </row>
    <row r="18" spans="1:5">
      <c r="A18" t="s">
        <v>256</v>
      </c>
      <c r="B18" t="s">
        <v>256</v>
      </c>
      <c r="C18" s="142">
        <v>630</v>
      </c>
      <c r="D18" s="88"/>
      <c r="E18" s="87"/>
    </row>
    <row r="19" spans="1:5">
      <c r="A19" t="s">
        <v>256</v>
      </c>
      <c r="B19" t="s">
        <v>257</v>
      </c>
      <c r="C19" s="142">
        <v>789.6</v>
      </c>
      <c r="D19" s="88"/>
      <c r="E19" s="87"/>
    </row>
    <row r="20" spans="1:5">
      <c r="A20" t="s">
        <v>256</v>
      </c>
      <c r="B20" t="s">
        <v>258</v>
      </c>
      <c r="C20" s="142">
        <v>312.89999999999998</v>
      </c>
      <c r="D20" s="88"/>
      <c r="E20" s="87"/>
    </row>
    <row r="21" spans="1:5">
      <c r="A21" t="s">
        <v>256</v>
      </c>
      <c r="B21" t="s">
        <v>259</v>
      </c>
      <c r="C21" s="142">
        <v>196</v>
      </c>
      <c r="D21" s="88"/>
      <c r="E21" s="87"/>
    </row>
    <row r="22" spans="1:5">
      <c r="A22" t="s">
        <v>256</v>
      </c>
      <c r="B22" t="s">
        <v>260</v>
      </c>
      <c r="C22" s="142">
        <v>48.3</v>
      </c>
      <c r="D22" s="88"/>
      <c r="E22" s="87"/>
    </row>
    <row r="23" spans="1:5">
      <c r="A23" t="s">
        <v>256</v>
      </c>
      <c r="B23" t="s">
        <v>261</v>
      </c>
      <c r="C23" s="142">
        <v>25.1</v>
      </c>
      <c r="D23" s="88"/>
      <c r="E23" s="87"/>
    </row>
    <row r="24" spans="1:5">
      <c r="A24" t="s">
        <v>256</v>
      </c>
      <c r="B24" t="s">
        <v>262</v>
      </c>
      <c r="C24" s="142">
        <v>0</v>
      </c>
      <c r="D24" s="88"/>
      <c r="E24" s="87"/>
    </row>
    <row r="25" spans="1:5">
      <c r="A25" t="s">
        <v>256</v>
      </c>
      <c r="B25" t="s">
        <v>263</v>
      </c>
      <c r="C25" s="142">
        <v>0</v>
      </c>
      <c r="D25" s="88"/>
      <c r="E25" s="87"/>
    </row>
    <row r="26" spans="1:5">
      <c r="A26" t="s">
        <v>256</v>
      </c>
      <c r="B26" t="s">
        <v>264</v>
      </c>
      <c r="C26" s="142">
        <v>0</v>
      </c>
      <c r="D26" s="88"/>
      <c r="E26" s="87"/>
    </row>
    <row r="27" spans="1:5">
      <c r="A27" t="s">
        <v>256</v>
      </c>
      <c r="B27" t="s">
        <v>265</v>
      </c>
      <c r="C27" s="142">
        <v>0</v>
      </c>
      <c r="D27" s="88"/>
      <c r="E27" s="87"/>
    </row>
    <row r="28" spans="1:5">
      <c r="A28" t="s">
        <v>256</v>
      </c>
      <c r="B28" t="s">
        <v>266</v>
      </c>
      <c r="C28" s="142">
        <v>0</v>
      </c>
      <c r="D28" s="88"/>
      <c r="E28" s="87"/>
    </row>
    <row r="29" spans="1:5">
      <c r="A29" t="s">
        <v>256</v>
      </c>
      <c r="B29" t="s">
        <v>267</v>
      </c>
      <c r="C29" s="142">
        <v>0</v>
      </c>
      <c r="D29" s="88"/>
      <c r="E29" s="87"/>
    </row>
    <row r="30" spans="1:5">
      <c r="A30" t="s">
        <v>256</v>
      </c>
      <c r="B30" t="s">
        <v>268</v>
      </c>
      <c r="C30" s="142">
        <v>0</v>
      </c>
      <c r="D30" s="88"/>
      <c r="E30" s="87"/>
    </row>
    <row r="31" spans="1:5">
      <c r="A31" t="s">
        <v>256</v>
      </c>
      <c r="B31" t="s">
        <v>269</v>
      </c>
      <c r="C31" s="142">
        <v>0</v>
      </c>
      <c r="D31" s="88"/>
      <c r="E31" s="87"/>
    </row>
    <row r="32" spans="1:5">
      <c r="A32" t="s">
        <v>257</v>
      </c>
      <c r="B32" t="s">
        <v>257</v>
      </c>
      <c r="C32" s="142">
        <v>616.80000000000007</v>
      </c>
      <c r="D32" s="88"/>
      <c r="E32" s="87"/>
    </row>
    <row r="33" spans="1:5">
      <c r="A33" t="s">
        <v>257</v>
      </c>
      <c r="B33" t="s">
        <v>258</v>
      </c>
      <c r="C33" s="142">
        <v>801.6</v>
      </c>
      <c r="D33" s="88"/>
      <c r="E33" s="87"/>
    </row>
    <row r="34" spans="1:5">
      <c r="A34" t="s">
        <v>257</v>
      </c>
      <c r="B34" t="s">
        <v>259</v>
      </c>
      <c r="C34" s="142">
        <v>289.2</v>
      </c>
      <c r="D34" s="88"/>
      <c r="E34" s="87"/>
    </row>
    <row r="35" spans="1:5">
      <c r="A35" t="s">
        <v>257</v>
      </c>
      <c r="B35" t="s">
        <v>260</v>
      </c>
      <c r="C35" s="142">
        <v>201.2</v>
      </c>
      <c r="D35" s="88"/>
      <c r="E35" s="87"/>
    </row>
    <row r="36" spans="1:5">
      <c r="A36" t="s">
        <v>257</v>
      </c>
      <c r="B36" t="s">
        <v>261</v>
      </c>
      <c r="C36" s="142">
        <v>52.15</v>
      </c>
      <c r="D36" s="88"/>
      <c r="E36" s="87"/>
    </row>
    <row r="37" spans="1:5">
      <c r="A37" t="s">
        <v>257</v>
      </c>
      <c r="B37" t="s">
        <v>262</v>
      </c>
      <c r="C37" s="142">
        <v>10.38</v>
      </c>
      <c r="D37" s="88"/>
      <c r="E37" s="87"/>
    </row>
    <row r="38" spans="1:5">
      <c r="A38" t="s">
        <v>257</v>
      </c>
      <c r="B38" t="s">
        <v>263</v>
      </c>
      <c r="C38" s="142">
        <v>0</v>
      </c>
      <c r="D38" s="88"/>
      <c r="E38" s="87"/>
    </row>
    <row r="39" spans="1:5">
      <c r="A39" t="s">
        <v>257</v>
      </c>
      <c r="B39" t="s">
        <v>264</v>
      </c>
      <c r="C39" s="142">
        <v>0</v>
      </c>
      <c r="D39" s="88"/>
      <c r="E39" s="87"/>
    </row>
    <row r="40" spans="1:5">
      <c r="A40" t="s">
        <v>257</v>
      </c>
      <c r="B40" t="s">
        <v>265</v>
      </c>
      <c r="C40" s="142">
        <v>0</v>
      </c>
      <c r="D40" s="88"/>
      <c r="E40" s="87"/>
    </row>
    <row r="41" spans="1:5">
      <c r="A41" t="s">
        <v>257</v>
      </c>
      <c r="B41" t="s">
        <v>266</v>
      </c>
      <c r="C41" s="142">
        <v>0</v>
      </c>
      <c r="D41" s="88"/>
      <c r="E41" s="87"/>
    </row>
    <row r="42" spans="1:5">
      <c r="A42" t="s">
        <v>257</v>
      </c>
      <c r="B42" t="s">
        <v>267</v>
      </c>
      <c r="C42" s="142">
        <v>0</v>
      </c>
      <c r="D42" s="88"/>
      <c r="E42" s="87"/>
    </row>
    <row r="43" spans="1:5">
      <c r="A43" t="s">
        <v>257</v>
      </c>
      <c r="B43" t="s">
        <v>268</v>
      </c>
      <c r="C43" s="142">
        <v>0</v>
      </c>
      <c r="D43" s="88"/>
      <c r="E43" s="87"/>
    </row>
    <row r="44" spans="1:5">
      <c r="A44" t="s">
        <v>257</v>
      </c>
      <c r="B44" t="s">
        <v>269</v>
      </c>
      <c r="C44" s="142">
        <v>0</v>
      </c>
      <c r="D44" s="88"/>
      <c r="E44" s="87"/>
    </row>
    <row r="45" spans="1:5">
      <c r="A45" t="s">
        <v>258</v>
      </c>
      <c r="B45" t="s">
        <v>258</v>
      </c>
      <c r="C45" s="142">
        <v>625.20000000000005</v>
      </c>
      <c r="D45" s="88"/>
      <c r="E45" s="87"/>
    </row>
    <row r="46" spans="1:5">
      <c r="A46" t="s">
        <v>258</v>
      </c>
      <c r="B46" t="s">
        <v>259</v>
      </c>
      <c r="C46" s="142">
        <v>807.19999999999993</v>
      </c>
      <c r="D46" s="88"/>
      <c r="E46" s="87"/>
    </row>
    <row r="47" spans="1:5">
      <c r="A47" t="s">
        <v>258</v>
      </c>
      <c r="B47" t="s">
        <v>260</v>
      </c>
      <c r="C47" s="142">
        <v>313.5</v>
      </c>
      <c r="D47" s="88"/>
      <c r="E47" s="87"/>
    </row>
    <row r="48" spans="1:5">
      <c r="A48" t="s">
        <v>258</v>
      </c>
      <c r="B48" t="s">
        <v>261</v>
      </c>
      <c r="C48" s="142">
        <v>199.4</v>
      </c>
      <c r="D48" s="88"/>
      <c r="E48" s="87"/>
    </row>
    <row r="49" spans="1:5">
      <c r="A49" t="s">
        <v>258</v>
      </c>
      <c r="B49" t="s">
        <v>262</v>
      </c>
      <c r="C49" s="142">
        <v>49.55</v>
      </c>
      <c r="D49" s="88"/>
      <c r="E49" s="87"/>
    </row>
    <row r="50" spans="1:5">
      <c r="A50" t="s">
        <v>258</v>
      </c>
      <c r="B50" t="s">
        <v>263</v>
      </c>
      <c r="C50" s="142">
        <v>0</v>
      </c>
      <c r="D50" s="88"/>
      <c r="E50" s="87"/>
    </row>
    <row r="51" spans="1:5">
      <c r="A51" t="s">
        <v>258</v>
      </c>
      <c r="B51" t="s">
        <v>264</v>
      </c>
      <c r="C51" s="142">
        <v>0</v>
      </c>
      <c r="D51" s="88"/>
      <c r="E51" s="87"/>
    </row>
    <row r="52" spans="1:5">
      <c r="A52" t="s">
        <v>258</v>
      </c>
      <c r="B52" t="s">
        <v>265</v>
      </c>
      <c r="C52" s="142">
        <v>0</v>
      </c>
      <c r="D52" s="88"/>
      <c r="E52" s="87"/>
    </row>
    <row r="53" spans="1:5">
      <c r="A53" t="s">
        <v>258</v>
      </c>
      <c r="B53" t="s">
        <v>266</v>
      </c>
      <c r="C53" s="142">
        <v>0</v>
      </c>
      <c r="D53" s="88"/>
      <c r="E53" s="87"/>
    </row>
    <row r="54" spans="1:5">
      <c r="A54" t="s">
        <v>258</v>
      </c>
      <c r="B54" t="s">
        <v>267</v>
      </c>
      <c r="C54" s="142">
        <v>0</v>
      </c>
      <c r="D54" s="88"/>
      <c r="E54" s="87"/>
    </row>
    <row r="55" spans="1:5">
      <c r="A55" t="s">
        <v>258</v>
      </c>
      <c r="B55" t="s">
        <v>268</v>
      </c>
      <c r="C55" s="142">
        <v>0</v>
      </c>
      <c r="D55" s="88"/>
      <c r="E55" s="87"/>
    </row>
    <row r="56" spans="1:5">
      <c r="A56" t="s">
        <v>258</v>
      </c>
      <c r="B56" t="s">
        <v>269</v>
      </c>
      <c r="C56" s="142">
        <v>0</v>
      </c>
      <c r="D56" s="88"/>
      <c r="E56" s="87"/>
    </row>
    <row r="57" spans="1:5">
      <c r="A57" t="s">
        <v>259</v>
      </c>
      <c r="B57" t="s">
        <v>259</v>
      </c>
      <c r="C57" s="142">
        <v>573.6</v>
      </c>
      <c r="D57" s="88"/>
      <c r="E57" s="87"/>
    </row>
    <row r="58" spans="1:5">
      <c r="A58" t="s">
        <v>259</v>
      </c>
      <c r="B58" t="s">
        <v>260</v>
      </c>
      <c r="C58" s="142">
        <v>822.4</v>
      </c>
      <c r="D58" s="88"/>
      <c r="E58" s="87"/>
    </row>
    <row r="59" spans="1:5">
      <c r="A59" t="s">
        <v>259</v>
      </c>
      <c r="B59" t="s">
        <v>261</v>
      </c>
      <c r="C59" s="142">
        <v>306.60000000000002</v>
      </c>
      <c r="D59" s="88"/>
      <c r="E59" s="87"/>
    </row>
    <row r="60" spans="1:5">
      <c r="A60" t="s">
        <v>259</v>
      </c>
      <c r="B60" t="s">
        <v>262</v>
      </c>
      <c r="C60" s="142">
        <v>206.8</v>
      </c>
      <c r="D60" s="88"/>
      <c r="E60" s="87"/>
    </row>
    <row r="61" spans="1:5">
      <c r="A61" t="s">
        <v>259</v>
      </c>
      <c r="B61" t="s">
        <v>263</v>
      </c>
      <c r="C61" s="142">
        <v>51.249999999999993</v>
      </c>
      <c r="D61" s="88"/>
      <c r="E61" s="87"/>
    </row>
    <row r="62" spans="1:5">
      <c r="A62" t="s">
        <v>259</v>
      </c>
      <c r="B62" t="s">
        <v>264</v>
      </c>
      <c r="C62" s="142">
        <v>19.54</v>
      </c>
      <c r="D62" s="88"/>
      <c r="E62" s="87"/>
    </row>
    <row r="63" spans="1:5">
      <c r="A63" t="s">
        <v>259</v>
      </c>
      <c r="B63" t="s">
        <v>265</v>
      </c>
      <c r="C63" s="142">
        <v>0</v>
      </c>
      <c r="D63" s="88"/>
      <c r="E63" s="87"/>
    </row>
    <row r="64" spans="1:5">
      <c r="A64" t="s">
        <v>259</v>
      </c>
      <c r="B64" t="s">
        <v>266</v>
      </c>
      <c r="C64" s="142">
        <v>0</v>
      </c>
      <c r="D64" s="88"/>
      <c r="E64" s="87"/>
    </row>
    <row r="65" spans="1:5">
      <c r="A65" t="s">
        <v>259</v>
      </c>
      <c r="B65" t="s">
        <v>267</v>
      </c>
      <c r="C65" s="142">
        <v>0</v>
      </c>
      <c r="D65" s="88"/>
      <c r="E65" s="87"/>
    </row>
    <row r="66" spans="1:5">
      <c r="A66" t="s">
        <v>259</v>
      </c>
      <c r="B66" t="s">
        <v>268</v>
      </c>
      <c r="C66" s="142">
        <v>0</v>
      </c>
      <c r="D66" s="88"/>
      <c r="E66" s="87"/>
    </row>
    <row r="67" spans="1:5">
      <c r="A67" t="s">
        <v>259</v>
      </c>
      <c r="B67" t="s">
        <v>269</v>
      </c>
      <c r="C67" s="142">
        <v>0</v>
      </c>
      <c r="D67" s="88"/>
      <c r="E67" s="87"/>
    </row>
    <row r="68" spans="1:5">
      <c r="A68" t="s">
        <v>260</v>
      </c>
      <c r="B68" t="s">
        <v>260</v>
      </c>
      <c r="C68" s="142">
        <v>601.79999999999995</v>
      </c>
      <c r="D68" s="88"/>
      <c r="E68" s="87"/>
    </row>
    <row r="69" spans="1:5">
      <c r="A69" t="s">
        <v>260</v>
      </c>
      <c r="B69" t="s">
        <v>261</v>
      </c>
      <c r="C69" s="142">
        <v>840</v>
      </c>
      <c r="D69" s="88"/>
      <c r="E69" s="87"/>
    </row>
    <row r="70" spans="1:5">
      <c r="A70" t="s">
        <v>260</v>
      </c>
      <c r="B70" t="s">
        <v>262</v>
      </c>
      <c r="C70" s="142">
        <v>312.29999999999995</v>
      </c>
      <c r="D70" s="88"/>
      <c r="E70" s="87"/>
    </row>
    <row r="71" spans="1:5">
      <c r="A71" t="s">
        <v>260</v>
      </c>
      <c r="B71" t="s">
        <v>263</v>
      </c>
      <c r="C71" s="142">
        <v>208.8</v>
      </c>
      <c r="D71" s="88"/>
      <c r="E71" s="87"/>
    </row>
    <row r="72" spans="1:5">
      <c r="A72" t="s">
        <v>260</v>
      </c>
      <c r="B72" t="s">
        <v>264</v>
      </c>
      <c r="C72" s="142">
        <v>48.3</v>
      </c>
      <c r="D72" s="88"/>
      <c r="E72" s="87"/>
    </row>
    <row r="73" spans="1:5">
      <c r="A73" t="s">
        <v>260</v>
      </c>
      <c r="B73" t="s">
        <v>265</v>
      </c>
      <c r="C73" s="142">
        <v>9.65</v>
      </c>
      <c r="D73" s="88"/>
      <c r="E73" s="87"/>
    </row>
    <row r="74" spans="1:5">
      <c r="A74" t="s">
        <v>260</v>
      </c>
      <c r="B74" t="s">
        <v>266</v>
      </c>
      <c r="C74" s="142">
        <v>0</v>
      </c>
      <c r="D74" s="88"/>
      <c r="E74" s="87"/>
    </row>
    <row r="75" spans="1:5">
      <c r="A75" t="s">
        <v>260</v>
      </c>
      <c r="B75" t="s">
        <v>267</v>
      </c>
      <c r="C75" s="142">
        <v>0</v>
      </c>
      <c r="D75" s="88"/>
      <c r="E75" s="87"/>
    </row>
    <row r="76" spans="1:5">
      <c r="A76" t="s">
        <v>260</v>
      </c>
      <c r="B76" t="s">
        <v>268</v>
      </c>
      <c r="C76" s="142">
        <v>0</v>
      </c>
      <c r="D76" s="88"/>
      <c r="E76" s="87"/>
    </row>
    <row r="77" spans="1:5">
      <c r="A77" t="s">
        <v>260</v>
      </c>
      <c r="B77" t="s">
        <v>269</v>
      </c>
      <c r="C77" s="142">
        <v>0</v>
      </c>
      <c r="D77" s="88"/>
      <c r="E77" s="87"/>
    </row>
    <row r="78" spans="1:5">
      <c r="A78" t="s">
        <v>261</v>
      </c>
      <c r="B78" t="s">
        <v>261</v>
      </c>
      <c r="C78" s="142">
        <v>575.4</v>
      </c>
      <c r="D78" s="88"/>
      <c r="E78" s="87"/>
    </row>
    <row r="79" spans="1:5">
      <c r="A79" t="s">
        <v>261</v>
      </c>
      <c r="B79" t="s">
        <v>262</v>
      </c>
      <c r="C79" s="142">
        <v>788.8</v>
      </c>
      <c r="D79" s="88"/>
      <c r="E79" s="87"/>
    </row>
    <row r="80" spans="1:5">
      <c r="A80" t="s">
        <v>261</v>
      </c>
      <c r="B80" t="s">
        <v>263</v>
      </c>
      <c r="C80" s="142">
        <v>289.2</v>
      </c>
      <c r="D80" s="88"/>
      <c r="E80" s="87"/>
    </row>
    <row r="81" spans="1:5">
      <c r="A81" t="s">
        <v>261</v>
      </c>
      <c r="B81" t="s">
        <v>264</v>
      </c>
      <c r="C81" s="142">
        <v>195.79999999999998</v>
      </c>
      <c r="D81" s="88"/>
      <c r="E81" s="87"/>
    </row>
    <row r="82" spans="1:5">
      <c r="A82" t="s">
        <v>261</v>
      </c>
      <c r="B82" t="s">
        <v>265</v>
      </c>
      <c r="C82" s="142">
        <v>48.25</v>
      </c>
      <c r="D82" s="88"/>
      <c r="E82" s="87"/>
    </row>
    <row r="83" spans="1:5">
      <c r="A83" t="s">
        <v>261</v>
      </c>
      <c r="B83" t="s">
        <v>266</v>
      </c>
      <c r="C83" s="142">
        <v>0</v>
      </c>
      <c r="D83" s="88"/>
      <c r="E83" s="87"/>
    </row>
    <row r="84" spans="1:5">
      <c r="A84" t="s">
        <v>261</v>
      </c>
      <c r="B84" t="s">
        <v>267</v>
      </c>
      <c r="C84" s="142">
        <v>0</v>
      </c>
      <c r="D84" s="88"/>
      <c r="E84" s="87"/>
    </row>
    <row r="85" spans="1:5">
      <c r="A85" t="s">
        <v>261</v>
      </c>
      <c r="B85" t="s">
        <v>268</v>
      </c>
      <c r="C85" s="142">
        <v>0</v>
      </c>
      <c r="D85" s="88"/>
      <c r="E85" s="87"/>
    </row>
    <row r="86" spans="1:5">
      <c r="A86" t="s">
        <v>261</v>
      </c>
      <c r="B86" t="s">
        <v>269</v>
      </c>
      <c r="C86" s="142">
        <v>0</v>
      </c>
      <c r="D86" s="88"/>
      <c r="E86" s="87"/>
    </row>
    <row r="87" spans="1:5">
      <c r="A87" t="s">
        <v>262</v>
      </c>
      <c r="B87" t="s">
        <v>262</v>
      </c>
      <c r="C87" s="142">
        <v>628.80000000000007</v>
      </c>
      <c r="D87" s="88"/>
      <c r="E87" s="87"/>
    </row>
    <row r="88" spans="1:5">
      <c r="A88" t="s">
        <v>262</v>
      </c>
      <c r="B88" t="s">
        <v>263</v>
      </c>
      <c r="C88" s="142">
        <v>808.8</v>
      </c>
      <c r="D88" s="88"/>
      <c r="E88" s="87"/>
    </row>
    <row r="89" spans="1:5">
      <c r="A89" t="s">
        <v>262</v>
      </c>
      <c r="B89" t="s">
        <v>264</v>
      </c>
      <c r="C89" s="142">
        <v>300.29999999999995</v>
      </c>
      <c r="D89" s="88"/>
      <c r="E89" s="87"/>
    </row>
    <row r="90" spans="1:5">
      <c r="A90" t="s">
        <v>262</v>
      </c>
      <c r="B90" t="s">
        <v>265</v>
      </c>
      <c r="C90" s="142">
        <v>193.2</v>
      </c>
      <c r="D90" s="88"/>
      <c r="E90" s="87"/>
    </row>
    <row r="91" spans="1:5">
      <c r="A91" t="s">
        <v>262</v>
      </c>
      <c r="B91" t="s">
        <v>266</v>
      </c>
      <c r="C91" s="142">
        <v>47.9</v>
      </c>
      <c r="D91" s="88"/>
      <c r="E91" s="87"/>
    </row>
    <row r="92" spans="1:5">
      <c r="A92" t="s">
        <v>262</v>
      </c>
      <c r="B92" t="s">
        <v>267</v>
      </c>
      <c r="C92" s="142">
        <v>0</v>
      </c>
      <c r="D92" s="88"/>
      <c r="E92" s="87"/>
    </row>
    <row r="93" spans="1:5">
      <c r="A93" t="s">
        <v>262</v>
      </c>
      <c r="B93" t="s">
        <v>268</v>
      </c>
      <c r="C93" s="142">
        <v>0</v>
      </c>
      <c r="D93" s="88"/>
      <c r="E93" s="87"/>
    </row>
    <row r="94" spans="1:5">
      <c r="A94" t="s">
        <v>262</v>
      </c>
      <c r="B94" t="s">
        <v>269</v>
      </c>
      <c r="C94" s="142">
        <v>0</v>
      </c>
      <c r="D94" s="88"/>
      <c r="E94" s="87"/>
    </row>
    <row r="95" spans="1:5">
      <c r="A95" t="s">
        <v>263</v>
      </c>
      <c r="B95" t="s">
        <v>263</v>
      </c>
      <c r="C95" s="142">
        <v>626.4</v>
      </c>
      <c r="D95" s="88"/>
      <c r="E95" s="87"/>
    </row>
    <row r="96" spans="1:5">
      <c r="A96" t="s">
        <v>263</v>
      </c>
      <c r="B96" t="s">
        <v>264</v>
      </c>
      <c r="C96" s="142">
        <v>800</v>
      </c>
      <c r="D96" s="88"/>
      <c r="E96" s="87"/>
    </row>
    <row r="97" spans="1:5">
      <c r="A97" t="s">
        <v>263</v>
      </c>
      <c r="B97" t="s">
        <v>265</v>
      </c>
      <c r="C97" s="142">
        <v>291.59999999999997</v>
      </c>
      <c r="D97" s="88"/>
      <c r="E97" s="87"/>
    </row>
    <row r="98" spans="1:5">
      <c r="A98" t="s">
        <v>263</v>
      </c>
      <c r="B98" t="s">
        <v>266</v>
      </c>
      <c r="C98" s="142">
        <v>201.79999999999998</v>
      </c>
      <c r="D98" s="88"/>
      <c r="E98" s="87"/>
    </row>
    <row r="99" spans="1:5">
      <c r="A99" t="s">
        <v>263</v>
      </c>
      <c r="B99" t="s">
        <v>267</v>
      </c>
      <c r="C99" s="142">
        <v>48.05</v>
      </c>
      <c r="D99" s="88"/>
      <c r="E99" s="87"/>
    </row>
    <row r="100" spans="1:5">
      <c r="A100" t="s">
        <v>263</v>
      </c>
      <c r="B100" t="s">
        <v>268</v>
      </c>
      <c r="C100" s="142">
        <v>0</v>
      </c>
      <c r="D100" s="88"/>
      <c r="E100" s="87"/>
    </row>
    <row r="101" spans="1:5">
      <c r="A101" t="s">
        <v>263</v>
      </c>
      <c r="B101" t="s">
        <v>269</v>
      </c>
      <c r="C101" s="142">
        <v>0</v>
      </c>
      <c r="D101" s="88"/>
      <c r="E101" s="87"/>
    </row>
    <row r="102" spans="1:5">
      <c r="A102" t="s">
        <v>264</v>
      </c>
      <c r="B102" t="s">
        <v>264</v>
      </c>
      <c r="C102" s="142">
        <v>574.79999999999995</v>
      </c>
      <c r="D102" s="88"/>
      <c r="E102" s="87"/>
    </row>
    <row r="103" spans="1:5">
      <c r="A103" t="s">
        <v>264</v>
      </c>
      <c r="B103" t="s">
        <v>265</v>
      </c>
      <c r="C103" s="142">
        <v>776.8</v>
      </c>
      <c r="D103" s="88"/>
      <c r="E103" s="87"/>
    </row>
    <row r="104" spans="1:5">
      <c r="A104" t="s">
        <v>264</v>
      </c>
      <c r="B104" t="s">
        <v>266</v>
      </c>
      <c r="C104" s="142">
        <v>288.3</v>
      </c>
      <c r="D104" s="88"/>
      <c r="E104" s="87"/>
    </row>
    <row r="105" spans="1:5">
      <c r="A105" t="s">
        <v>264</v>
      </c>
      <c r="B105" t="s">
        <v>267</v>
      </c>
      <c r="C105" s="142">
        <v>195</v>
      </c>
      <c r="D105" s="88"/>
      <c r="E105" s="87"/>
    </row>
    <row r="106" spans="1:5">
      <c r="A106" t="s">
        <v>264</v>
      </c>
      <c r="B106" t="s">
        <v>268</v>
      </c>
      <c r="C106" s="142">
        <v>48.3</v>
      </c>
      <c r="D106" s="88"/>
      <c r="E106" s="87"/>
    </row>
    <row r="107" spans="1:5">
      <c r="A107" t="s">
        <v>264</v>
      </c>
      <c r="B107" t="s">
        <v>269</v>
      </c>
      <c r="C107" s="142">
        <v>0</v>
      </c>
      <c r="D107" s="88"/>
      <c r="E107" s="87"/>
    </row>
    <row r="108" spans="1:5">
      <c r="A108" t="s">
        <v>265</v>
      </c>
      <c r="B108" t="s">
        <v>265</v>
      </c>
      <c r="C108" s="142">
        <v>600</v>
      </c>
      <c r="D108" s="88"/>
      <c r="E108" s="87"/>
    </row>
    <row r="109" spans="1:5">
      <c r="A109" t="s">
        <v>265</v>
      </c>
      <c r="B109" t="s">
        <v>266</v>
      </c>
      <c r="C109" s="142">
        <v>780.8</v>
      </c>
      <c r="D109" s="88"/>
      <c r="E109" s="87"/>
    </row>
    <row r="110" spans="1:5">
      <c r="A110" t="s">
        <v>265</v>
      </c>
      <c r="B110" t="s">
        <v>267</v>
      </c>
      <c r="C110" s="142">
        <v>295.8</v>
      </c>
      <c r="D110" s="88"/>
      <c r="E110" s="87"/>
    </row>
    <row r="111" spans="1:5">
      <c r="A111" t="s">
        <v>265</v>
      </c>
      <c r="B111" t="s">
        <v>268</v>
      </c>
      <c r="C111" s="142">
        <v>201.79999999999998</v>
      </c>
      <c r="D111" s="88"/>
      <c r="E111" s="87"/>
    </row>
    <row r="112" spans="1:5">
      <c r="A112" t="s">
        <v>265</v>
      </c>
      <c r="B112" t="s">
        <v>269</v>
      </c>
      <c r="C112" s="142">
        <v>49.1</v>
      </c>
      <c r="D112" s="88"/>
      <c r="E112" s="87"/>
    </row>
    <row r="113" spans="1:5">
      <c r="A113" t="s">
        <v>266</v>
      </c>
      <c r="B113" t="s">
        <v>266</v>
      </c>
      <c r="C113" s="142">
        <v>580.79999999999995</v>
      </c>
      <c r="D113" s="88"/>
      <c r="E113" s="87"/>
    </row>
    <row r="114" spans="1:5">
      <c r="A114" t="s">
        <v>266</v>
      </c>
      <c r="B114" t="s">
        <v>267</v>
      </c>
      <c r="C114" s="142">
        <v>811.2</v>
      </c>
      <c r="D114" s="88"/>
      <c r="E114" s="87"/>
    </row>
    <row r="115" spans="1:5">
      <c r="A115" t="s">
        <v>266</v>
      </c>
      <c r="B115" t="s">
        <v>268</v>
      </c>
      <c r="C115" s="142">
        <v>308.09999999999997</v>
      </c>
      <c r="D115" s="88"/>
      <c r="E115" s="87"/>
    </row>
    <row r="116" spans="1:5">
      <c r="A116" t="s">
        <v>266</v>
      </c>
      <c r="B116" t="s">
        <v>269</v>
      </c>
      <c r="C116" s="142">
        <v>198</v>
      </c>
      <c r="D116" s="88"/>
      <c r="E116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L13"/>
  <sheetViews>
    <sheetView zoomScale="85" zoomScaleNormal="85" workbookViewId="0"/>
  </sheetViews>
  <sheetFormatPr defaultColWidth="8.85546875" defaultRowHeight="15"/>
  <cols>
    <col min="2" max="2" width="20.140625" customWidth="1"/>
    <col min="3" max="3" width="25.85546875" customWidth="1"/>
    <col min="4" max="4" width="26.5703125" customWidth="1"/>
    <col min="5" max="5" width="28" customWidth="1"/>
    <col min="6" max="6" width="16.140625" customWidth="1"/>
  </cols>
  <sheetData>
    <row r="1" spans="1:12" ht="22.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 t="s">
        <v>215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7" t="s">
        <v>220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7" t="s">
        <v>221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7" t="s">
        <v>222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3" t="s">
        <v>312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3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B193-F249-49C7-8920-9906C17A5249}">
  <dimension ref="B1:E8"/>
  <sheetViews>
    <sheetView zoomScale="85" zoomScaleNormal="85" workbookViewId="0"/>
  </sheetViews>
  <sheetFormatPr defaultColWidth="11.5703125" defaultRowHeight="15"/>
  <cols>
    <col min="1" max="1" width="11.5703125" style="6"/>
    <col min="2" max="2" width="14" style="6" customWidth="1"/>
    <col min="3" max="3" width="18.5703125" style="6" customWidth="1"/>
    <col min="4" max="4" width="29.28515625" style="6" customWidth="1"/>
    <col min="5" max="5" width="30.85546875" style="6" customWidth="1"/>
    <col min="6" max="16384" width="11.5703125" style="6"/>
  </cols>
  <sheetData>
    <row r="1" spans="2:5" ht="15" customHeight="1"/>
    <row r="2" spans="2:5" ht="15" customHeight="1">
      <c r="B2" s="16" t="s">
        <v>8</v>
      </c>
      <c r="C2" s="16" t="s">
        <v>26</v>
      </c>
      <c r="D2" s="16" t="s">
        <v>17</v>
      </c>
      <c r="E2" s="16" t="s">
        <v>18</v>
      </c>
    </row>
    <row r="3" spans="2:5" ht="35.450000000000003" customHeight="1">
      <c r="B3" s="17" t="s">
        <v>19</v>
      </c>
      <c r="C3" s="17" t="s">
        <v>20</v>
      </c>
      <c r="D3" s="17" t="s">
        <v>21</v>
      </c>
      <c r="E3" s="17" t="s">
        <v>22</v>
      </c>
    </row>
    <row r="4" spans="2:5" ht="42" customHeight="1">
      <c r="B4" s="17" t="s">
        <v>9</v>
      </c>
      <c r="C4" s="17" t="s">
        <v>20</v>
      </c>
      <c r="D4" s="17" t="s">
        <v>23</v>
      </c>
      <c r="E4" s="17" t="s">
        <v>24</v>
      </c>
    </row>
    <row r="5" spans="2:5" ht="47.25">
      <c r="B5" s="17" t="s">
        <v>25</v>
      </c>
      <c r="C5" s="17" t="s">
        <v>216</v>
      </c>
      <c r="D5" s="143" t="s">
        <v>217</v>
      </c>
      <c r="E5" s="144"/>
    </row>
    <row r="7" spans="2:5" ht="15.75">
      <c r="B7" s="80" t="s">
        <v>218</v>
      </c>
      <c r="C7"/>
      <c r="E7" s="79">
        <v>65000</v>
      </c>
    </row>
    <row r="8" spans="2:5" ht="15.75">
      <c r="B8" s="80" t="s">
        <v>219</v>
      </c>
      <c r="C8"/>
      <c r="E8" s="79">
        <v>1200</v>
      </c>
    </row>
  </sheetData>
  <mergeCells count="1">
    <mergeCell ref="D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592F-42F8-45C1-B4D4-5484BEFA05FD}">
  <dimension ref="A1:L60"/>
  <sheetViews>
    <sheetView zoomScale="85" zoomScaleNormal="85" workbookViewId="0">
      <selection activeCell="B39" sqref="B39"/>
    </sheetView>
  </sheetViews>
  <sheetFormatPr defaultColWidth="8.85546875" defaultRowHeight="15"/>
  <cols>
    <col min="2" max="2" width="51" bestFit="1" customWidth="1"/>
    <col min="3" max="3" width="16.140625" customWidth="1"/>
    <col min="4" max="5" width="14.140625" customWidth="1"/>
    <col min="6" max="6" width="16.140625" customWidth="1"/>
  </cols>
  <sheetData>
    <row r="1" spans="1:12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7" t="s">
        <v>223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7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7" t="s">
        <v>28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3" t="s">
        <v>228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3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23" spans="1:12" ht="15.75">
      <c r="A23" s="5" t="s">
        <v>29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>
      <c r="A24" s="3" t="s">
        <v>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35" spans="1:12" ht="15.75">
      <c r="A35" s="4" t="s">
        <v>224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7" t="s">
        <v>30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>
      <c r="A38" s="7" t="s">
        <v>313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>
      <c r="A39" s="7" t="s">
        <v>336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>
      <c r="A41" s="4" t="s">
        <v>113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>
      <c r="A43" s="7" t="s">
        <v>314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>
      <c r="A44" s="7" t="s">
        <v>315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>
      <c r="A45" s="7" t="s">
        <v>169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>
      <c r="A47" s="3" t="s">
        <v>316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6.5" thickBot="1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6.5" thickBot="1">
      <c r="A49" s="5"/>
      <c r="B49" s="18" t="s">
        <v>31</v>
      </c>
      <c r="C49" s="81" t="s">
        <v>32</v>
      </c>
      <c r="D49" s="2"/>
      <c r="E49" s="2"/>
      <c r="F49" s="2"/>
      <c r="G49" s="2"/>
      <c r="H49" s="2"/>
      <c r="I49" s="2"/>
      <c r="J49" s="2"/>
      <c r="K49" s="2"/>
      <c r="L49" s="2"/>
    </row>
    <row r="50" spans="1:12" ht="16.5" thickBot="1">
      <c r="A50" s="3"/>
      <c r="B50" s="19" t="s">
        <v>33</v>
      </c>
      <c r="C50" s="20"/>
      <c r="D50" s="2"/>
      <c r="E50" s="2"/>
      <c r="F50" s="2"/>
      <c r="G50" s="2"/>
      <c r="H50" s="2"/>
      <c r="I50" s="2"/>
      <c r="J50" s="2"/>
      <c r="K50" s="2"/>
      <c r="L50" s="2"/>
    </row>
    <row r="51" spans="1:12" ht="16.5" thickBot="1">
      <c r="A51" s="2"/>
      <c r="B51" s="19" t="s">
        <v>34</v>
      </c>
      <c r="C51" s="20"/>
      <c r="D51" s="2"/>
      <c r="E51" s="2"/>
      <c r="F51" s="2"/>
      <c r="G51" s="2"/>
      <c r="H51" s="2"/>
      <c r="I51" s="2"/>
      <c r="J51" s="2"/>
      <c r="K51" s="2"/>
      <c r="L51" s="2"/>
    </row>
    <row r="52" spans="1:12" ht="16.5" thickBot="1">
      <c r="A52" s="2"/>
      <c r="B52" s="19" t="s">
        <v>35</v>
      </c>
      <c r="C52" s="20"/>
      <c r="D52" s="2"/>
      <c r="E52" s="2"/>
      <c r="F52" s="2"/>
      <c r="G52" s="2"/>
      <c r="H52" s="2"/>
      <c r="I52" s="2"/>
      <c r="J52" s="2"/>
      <c r="K52" s="2"/>
      <c r="L52" s="2"/>
    </row>
    <row r="53" spans="1:12" ht="16.5" thickBot="1">
      <c r="A53" s="2"/>
      <c r="B53" s="19" t="s">
        <v>36</v>
      </c>
      <c r="C53" s="20"/>
      <c r="D53" s="2"/>
      <c r="E53" s="2"/>
      <c r="F53" s="2"/>
      <c r="G53" s="2"/>
      <c r="H53" s="2"/>
      <c r="I53" s="2"/>
      <c r="J53" s="2"/>
      <c r="K53" s="2"/>
      <c r="L53" s="2"/>
    </row>
    <row r="54" spans="1:12" ht="16.5" thickBot="1">
      <c r="A54" s="2"/>
      <c r="B54" s="19" t="s">
        <v>37</v>
      </c>
      <c r="C54" s="20"/>
      <c r="D54" s="2"/>
      <c r="E54" s="2"/>
      <c r="F54" s="2"/>
      <c r="G54" s="2"/>
      <c r="H54" s="2"/>
      <c r="I54" s="2"/>
      <c r="J54" s="2"/>
      <c r="K54" s="2"/>
      <c r="L54" s="2"/>
    </row>
    <row r="55" spans="1:12" ht="16.5" thickBot="1">
      <c r="A55" s="2"/>
      <c r="B55" s="82" t="s">
        <v>225</v>
      </c>
      <c r="C55" s="20"/>
      <c r="D55" s="2"/>
      <c r="E55" s="2"/>
      <c r="F55" s="2"/>
      <c r="G55" s="2"/>
      <c r="H55" s="2"/>
      <c r="I55" s="2"/>
      <c r="J55" s="2"/>
      <c r="K55" s="2"/>
      <c r="L55" s="2"/>
    </row>
    <row r="56" spans="1:12" ht="16.5" thickBot="1">
      <c r="A56" s="2"/>
      <c r="B56" s="82" t="s">
        <v>226</v>
      </c>
      <c r="C56" s="20"/>
      <c r="D56" s="2"/>
      <c r="E56" s="2"/>
      <c r="F56" s="2"/>
      <c r="G56" s="2"/>
      <c r="H56" s="2"/>
      <c r="I56" s="2"/>
      <c r="J56" s="2"/>
      <c r="K56" s="2"/>
      <c r="L56" s="2"/>
    </row>
    <row r="57" spans="1:12" ht="16.5" thickBot="1">
      <c r="A57" s="2"/>
      <c r="B57" s="82" t="s">
        <v>227</v>
      </c>
      <c r="C57" s="21"/>
      <c r="D57" s="2"/>
      <c r="E57" s="2"/>
      <c r="F57" s="2"/>
      <c r="G57" s="2"/>
      <c r="H57" s="2"/>
      <c r="I57" s="2"/>
      <c r="J57" s="2"/>
      <c r="K57" s="2"/>
      <c r="L57" s="2"/>
    </row>
    <row r="58" spans="1:12" ht="16.5" thickBot="1">
      <c r="A58" s="2"/>
      <c r="B58" s="19" t="s">
        <v>38</v>
      </c>
      <c r="C58" s="2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>
      <c r="A60" s="3" t="s">
        <v>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30BC-649E-4C1B-8448-0766539E2C2C}">
  <dimension ref="B2:H92"/>
  <sheetViews>
    <sheetView showGridLines="0" zoomScale="85" zoomScaleNormal="85" workbookViewId="0"/>
  </sheetViews>
  <sheetFormatPr defaultColWidth="11.42578125" defaultRowHeight="15"/>
  <cols>
    <col min="1" max="1" width="2.7109375" customWidth="1"/>
    <col min="2" max="2" width="21.85546875" bestFit="1" customWidth="1"/>
    <col min="3" max="3" width="26.140625" customWidth="1"/>
    <col min="4" max="6" width="25.42578125" customWidth="1"/>
    <col min="7" max="7" width="14.7109375" customWidth="1"/>
    <col min="8" max="8" width="15" customWidth="1"/>
  </cols>
  <sheetData>
    <row r="2" spans="2:8">
      <c r="B2" s="9" t="s">
        <v>274</v>
      </c>
    </row>
    <row r="3" spans="2:8">
      <c r="B3" s="62" t="s">
        <v>275</v>
      </c>
      <c r="C3" s="62" t="s">
        <v>276</v>
      </c>
      <c r="D3" s="63"/>
    </row>
    <row r="4" spans="2:8">
      <c r="B4" s="64" t="s">
        <v>277</v>
      </c>
      <c r="C4" s="64" t="s">
        <v>39</v>
      </c>
      <c r="D4" s="63"/>
    </row>
    <row r="5" spans="2:8">
      <c r="B5" s="64" t="s">
        <v>278</v>
      </c>
      <c r="C5" s="64" t="s">
        <v>279</v>
      </c>
      <c r="D5" s="63"/>
    </row>
    <row r="6" spans="2:8">
      <c r="B6" s="65" t="s">
        <v>280</v>
      </c>
      <c r="C6" s="65" t="s">
        <v>281</v>
      </c>
      <c r="D6" s="63"/>
      <c r="E6" s="63"/>
      <c r="F6" s="63"/>
      <c r="G6" s="63"/>
      <c r="H6" s="63"/>
    </row>
    <row r="8" spans="2:8">
      <c r="B8" s="9" t="s">
        <v>170</v>
      </c>
    </row>
    <row r="9" spans="2:8">
      <c r="B9" s="75" t="s">
        <v>40</v>
      </c>
      <c r="C9" s="90" t="s">
        <v>282</v>
      </c>
      <c r="D9" s="90" t="s">
        <v>4</v>
      </c>
      <c r="E9" s="90" t="s">
        <v>41</v>
      </c>
      <c r="F9" s="90" t="s">
        <v>42</v>
      </c>
    </row>
    <row r="10" spans="2:8">
      <c r="B10" s="91" t="s">
        <v>43</v>
      </c>
      <c r="C10" s="92" t="s">
        <v>283</v>
      </c>
      <c r="D10" s="92">
        <v>45</v>
      </c>
      <c r="E10" s="92">
        <v>5</v>
      </c>
      <c r="F10" s="92" t="s">
        <v>44</v>
      </c>
    </row>
    <row r="11" spans="2:8">
      <c r="B11" s="93" t="s">
        <v>45</v>
      </c>
      <c r="C11" s="94" t="s">
        <v>284</v>
      </c>
      <c r="D11" s="94">
        <v>67</v>
      </c>
      <c r="E11" s="94">
        <v>30</v>
      </c>
      <c r="F11" s="94" t="s">
        <v>46</v>
      </c>
    </row>
    <row r="13" spans="2:8">
      <c r="B13" s="77" t="s">
        <v>285</v>
      </c>
      <c r="F13" s="8"/>
    </row>
    <row r="14" spans="2:8">
      <c r="B14" s="95"/>
      <c r="C14" s="96" t="s">
        <v>286</v>
      </c>
      <c r="D14" s="97" t="s">
        <v>287</v>
      </c>
      <c r="E14" s="66"/>
      <c r="F14" s="8"/>
    </row>
    <row r="15" spans="2:8">
      <c r="B15" s="98" t="s">
        <v>288</v>
      </c>
      <c r="C15" s="99">
        <v>7.0000000000000007E-2</v>
      </c>
      <c r="D15" s="100" t="s">
        <v>289</v>
      </c>
      <c r="E15" s="66"/>
      <c r="F15" s="8"/>
    </row>
    <row r="16" spans="2:8" ht="30">
      <c r="B16" s="98" t="s">
        <v>290</v>
      </c>
      <c r="C16" s="101">
        <v>1000</v>
      </c>
      <c r="D16" s="100" t="s">
        <v>291</v>
      </c>
      <c r="E16" s="66"/>
      <c r="F16" s="8"/>
    </row>
    <row r="17" spans="2:7">
      <c r="B17" s="98" t="s">
        <v>292</v>
      </c>
      <c r="C17" s="102">
        <v>0.1</v>
      </c>
      <c r="D17" s="100" t="s">
        <v>293</v>
      </c>
      <c r="E17" s="66"/>
      <c r="F17" s="8"/>
    </row>
    <row r="18" spans="2:7" ht="30">
      <c r="B18" s="98" t="s">
        <v>294</v>
      </c>
      <c r="C18" s="103" t="s">
        <v>276</v>
      </c>
      <c r="D18" s="100" t="s">
        <v>295</v>
      </c>
      <c r="E18" s="67"/>
      <c r="F18" s="104"/>
      <c r="G18" s="68"/>
    </row>
    <row r="19" spans="2:7">
      <c r="B19" s="98" t="s">
        <v>296</v>
      </c>
      <c r="C19" s="103" t="s">
        <v>297</v>
      </c>
      <c r="D19" s="100" t="s">
        <v>298</v>
      </c>
      <c r="E19" s="67"/>
      <c r="F19" s="104"/>
      <c r="G19" s="68"/>
    </row>
    <row r="20" spans="2:7" ht="60">
      <c r="B20" s="76" t="s">
        <v>299</v>
      </c>
      <c r="C20" s="103" t="s">
        <v>297</v>
      </c>
      <c r="D20" s="100" t="s">
        <v>298</v>
      </c>
    </row>
    <row r="21" spans="2:7">
      <c r="B21" s="98" t="s">
        <v>300</v>
      </c>
      <c r="C21" s="103" t="s">
        <v>297</v>
      </c>
      <c r="D21" s="100" t="s">
        <v>298</v>
      </c>
      <c r="E21" s="70"/>
    </row>
    <row r="22" spans="2:7">
      <c r="B22" s="78" t="s">
        <v>301</v>
      </c>
      <c r="D22" s="105"/>
    </row>
    <row r="23" spans="2:7">
      <c r="B23" s="106" t="s">
        <v>302</v>
      </c>
      <c r="D23" s="105"/>
    </row>
    <row r="24" spans="2:7">
      <c r="B24" s="107" t="s">
        <v>303</v>
      </c>
      <c r="C24" s="69"/>
      <c r="D24" s="108"/>
    </row>
    <row r="26" spans="2:7">
      <c r="B26" s="77" t="s">
        <v>304</v>
      </c>
    </row>
    <row r="27" spans="2:7">
      <c r="B27" s="109" t="s">
        <v>47</v>
      </c>
      <c r="C27" s="110" t="s">
        <v>48</v>
      </c>
    </row>
    <row r="28" spans="2:7">
      <c r="B28" s="111">
        <v>1</v>
      </c>
      <c r="C28" s="112">
        <v>0.08</v>
      </c>
    </row>
    <row r="29" spans="2:7">
      <c r="B29" s="111">
        <v>2</v>
      </c>
      <c r="C29" s="112">
        <v>7.0000000000000007E-2</v>
      </c>
    </row>
    <row r="30" spans="2:7">
      <c r="B30" s="111">
        <v>3</v>
      </c>
      <c r="C30" s="112">
        <v>0.06</v>
      </c>
    </row>
    <row r="31" spans="2:7">
      <c r="B31" s="111">
        <v>4</v>
      </c>
      <c r="C31" s="112">
        <v>0.05</v>
      </c>
    </row>
    <row r="32" spans="2:7">
      <c r="B32" s="113" t="s">
        <v>305</v>
      </c>
      <c r="C32" s="114">
        <v>0.04</v>
      </c>
    </row>
    <row r="33" spans="2:4">
      <c r="B33" s="10"/>
      <c r="C33" s="23"/>
    </row>
    <row r="34" spans="2:4">
      <c r="B34" s="89" t="s">
        <v>306</v>
      </c>
    </row>
    <row r="35" spans="2:4">
      <c r="B35" s="115" t="s">
        <v>4</v>
      </c>
      <c r="C35" s="110" t="s">
        <v>307</v>
      </c>
    </row>
    <row r="36" spans="2:4">
      <c r="B36" s="24" t="s">
        <v>49</v>
      </c>
      <c r="C36" s="25">
        <v>0.05</v>
      </c>
    </row>
    <row r="37" spans="2:4">
      <c r="B37" s="24" t="s">
        <v>50</v>
      </c>
      <c r="C37" s="25">
        <v>2.5000000000000001E-2</v>
      </c>
    </row>
    <row r="38" spans="2:4">
      <c r="B38" s="26" t="s">
        <v>51</v>
      </c>
      <c r="C38" s="116">
        <v>0</v>
      </c>
    </row>
    <row r="39" spans="2:4">
      <c r="B39" s="10"/>
      <c r="C39" s="23"/>
    </row>
    <row r="40" spans="2:4">
      <c r="B40" s="89" t="s">
        <v>308</v>
      </c>
    </row>
    <row r="41" spans="2:4">
      <c r="B41" s="109" t="s">
        <v>4</v>
      </c>
      <c r="C41" s="117" t="s">
        <v>46</v>
      </c>
      <c r="D41" s="110" t="s">
        <v>44</v>
      </c>
    </row>
    <row r="42" spans="2:4">
      <c r="B42" s="111">
        <v>40</v>
      </c>
      <c r="C42" s="11">
        <v>1.3600000000000001E-3</v>
      </c>
      <c r="D42" s="118">
        <v>6.0999999999999997E-4</v>
      </c>
    </row>
    <row r="43" spans="2:4">
      <c r="B43" s="111">
        <v>41</v>
      </c>
      <c r="C43" s="11">
        <v>1.4400000000000001E-3</v>
      </c>
      <c r="D43" s="118">
        <v>6.4999999999999997E-4</v>
      </c>
    </row>
    <row r="44" spans="2:4">
      <c r="B44" s="111">
        <v>42</v>
      </c>
      <c r="C44" s="11">
        <v>1.5399999999999999E-3</v>
      </c>
      <c r="D44" s="118">
        <v>6.8999999999999997E-4</v>
      </c>
    </row>
    <row r="45" spans="2:4">
      <c r="B45" s="111">
        <v>43</v>
      </c>
      <c r="C45" s="11">
        <v>1.65E-3</v>
      </c>
      <c r="D45" s="118">
        <v>7.5000000000000002E-4</v>
      </c>
    </row>
    <row r="46" spans="2:4">
      <c r="B46" s="111">
        <v>44</v>
      </c>
      <c r="C46" s="11">
        <v>1.7799999999999999E-3</v>
      </c>
      <c r="D46" s="118">
        <v>8.0000000000000004E-4</v>
      </c>
    </row>
    <row r="47" spans="2:4">
      <c r="B47" s="111">
        <v>45</v>
      </c>
      <c r="C47" s="11">
        <v>1.9E-3</v>
      </c>
      <c r="D47" s="118">
        <v>8.5999999999999998E-4</v>
      </c>
    </row>
    <row r="48" spans="2:4">
      <c r="B48" s="111">
        <v>46</v>
      </c>
      <c r="C48" s="11">
        <v>2.0500000000000002E-3</v>
      </c>
      <c r="D48" s="118">
        <v>9.2000000000000003E-4</v>
      </c>
    </row>
    <row r="49" spans="2:4">
      <c r="B49" s="111">
        <v>47</v>
      </c>
      <c r="C49" s="11">
        <v>2.1900000000000001E-3</v>
      </c>
      <c r="D49" s="118">
        <v>1.01E-3</v>
      </c>
    </row>
    <row r="50" spans="2:4">
      <c r="B50" s="111">
        <v>48</v>
      </c>
      <c r="C50" s="11">
        <v>2.3400000000000001E-3</v>
      </c>
      <c r="D50" s="118">
        <v>1.09E-3</v>
      </c>
    </row>
    <row r="51" spans="2:4">
      <c r="B51" s="111">
        <v>49</v>
      </c>
      <c r="C51" s="11">
        <v>2.5000000000000001E-3</v>
      </c>
      <c r="D51" s="118">
        <v>1.1900000000000001E-3</v>
      </c>
    </row>
    <row r="52" spans="2:4">
      <c r="B52" s="111">
        <v>50</v>
      </c>
      <c r="C52" s="11">
        <v>2.66E-3</v>
      </c>
      <c r="D52" s="118">
        <v>1.2899999999999999E-3</v>
      </c>
    </row>
    <row r="53" spans="2:4">
      <c r="B53" s="111">
        <v>51</v>
      </c>
      <c r="C53" s="11">
        <v>2.8500000000000001E-3</v>
      </c>
      <c r="D53" s="118">
        <v>1.41E-3</v>
      </c>
    </row>
    <row r="54" spans="2:4">
      <c r="B54" s="111">
        <v>52</v>
      </c>
      <c r="C54" s="11">
        <v>3.0699999999999998E-3</v>
      </c>
      <c r="D54" s="118">
        <v>1.5299999999999999E-3</v>
      </c>
    </row>
    <row r="55" spans="2:4">
      <c r="B55" s="111">
        <v>53</v>
      </c>
      <c r="C55" s="11">
        <v>3.3300000000000001E-3</v>
      </c>
      <c r="D55" s="118">
        <v>1.6800000000000001E-3</v>
      </c>
    </row>
    <row r="56" spans="2:4">
      <c r="B56" s="111">
        <v>54</v>
      </c>
      <c r="C56" s="11">
        <v>3.65E-3</v>
      </c>
      <c r="D56" s="118">
        <v>1.8600000000000001E-3</v>
      </c>
    </row>
    <row r="57" spans="2:4">
      <c r="B57" s="111">
        <v>55</v>
      </c>
      <c r="C57" s="11">
        <v>4.0299999999999997E-3</v>
      </c>
      <c r="D57" s="118">
        <v>2.0699999999999998E-3</v>
      </c>
    </row>
    <row r="58" spans="2:4">
      <c r="B58" s="111">
        <v>56</v>
      </c>
      <c r="C58" s="11">
        <v>4.4799999999999996E-3</v>
      </c>
      <c r="D58" s="118">
        <v>2.31E-3</v>
      </c>
    </row>
    <row r="59" spans="2:4">
      <c r="B59" s="111">
        <v>57</v>
      </c>
      <c r="C59" s="11">
        <v>4.9500000000000004E-3</v>
      </c>
      <c r="D59" s="118">
        <v>2.5799999999999998E-3</v>
      </c>
    </row>
    <row r="60" spans="2:4">
      <c r="B60" s="111">
        <v>58</v>
      </c>
      <c r="C60" s="11">
        <v>5.4200000000000003E-3</v>
      </c>
      <c r="D60" s="118">
        <v>2.8700000000000002E-3</v>
      </c>
    </row>
    <row r="61" spans="2:4">
      <c r="B61" s="111">
        <v>59</v>
      </c>
      <c r="C61" s="11">
        <v>5.8700000000000002E-3</v>
      </c>
      <c r="D61" s="118">
        <v>3.1800000000000001E-3</v>
      </c>
    </row>
    <row r="62" spans="2:4">
      <c r="B62" s="111">
        <v>60</v>
      </c>
      <c r="C62" s="11">
        <v>6.28E-3</v>
      </c>
      <c r="D62" s="118">
        <v>3.5000000000000001E-3</v>
      </c>
    </row>
    <row r="63" spans="2:4">
      <c r="B63" s="111">
        <v>61</v>
      </c>
      <c r="C63" s="11">
        <v>6.6600000000000001E-3</v>
      </c>
      <c r="D63" s="118">
        <v>3.8400000000000001E-3</v>
      </c>
    </row>
    <row r="64" spans="2:4">
      <c r="B64" s="111">
        <v>62</v>
      </c>
      <c r="C64" s="11">
        <v>7.0200000000000002E-3</v>
      </c>
      <c r="D64" s="118">
        <v>4.2100000000000002E-3</v>
      </c>
    </row>
    <row r="65" spans="2:4">
      <c r="B65" s="111">
        <v>63</v>
      </c>
      <c r="C65" s="11">
        <v>7.43E-3</v>
      </c>
      <c r="D65" s="118">
        <v>4.64E-3</v>
      </c>
    </row>
    <row r="66" spans="2:4">
      <c r="B66" s="111">
        <v>64</v>
      </c>
      <c r="C66" s="11">
        <v>7.9000000000000008E-3</v>
      </c>
      <c r="D66" s="118">
        <v>5.11E-3</v>
      </c>
    </row>
    <row r="67" spans="2:4">
      <c r="B67" s="111">
        <v>65</v>
      </c>
      <c r="C67" s="11">
        <v>8.4399999999999996E-3</v>
      </c>
      <c r="D67" s="118">
        <v>5.62E-3</v>
      </c>
    </row>
    <row r="68" spans="2:4">
      <c r="B68" s="111">
        <v>66</v>
      </c>
      <c r="C68" s="11">
        <v>9.0799999999999995E-3</v>
      </c>
      <c r="D68" s="118">
        <v>6.1999999999999998E-3</v>
      </c>
    </row>
    <row r="69" spans="2:4">
      <c r="B69" s="111">
        <v>67</v>
      </c>
      <c r="C69" s="11">
        <v>9.8300000000000002E-3</v>
      </c>
      <c r="D69" s="118">
        <v>6.8599999999999998E-3</v>
      </c>
    </row>
    <row r="70" spans="2:4">
      <c r="B70" s="111">
        <v>68</v>
      </c>
      <c r="C70" s="11">
        <v>1.0710000000000001E-2</v>
      </c>
      <c r="D70" s="118">
        <v>7.6099999999999996E-3</v>
      </c>
    </row>
    <row r="71" spans="2:4">
      <c r="B71" s="111">
        <v>69</v>
      </c>
      <c r="C71" s="11">
        <v>1.175E-2</v>
      </c>
      <c r="D71" s="118">
        <v>8.4399999999999996E-3</v>
      </c>
    </row>
    <row r="72" spans="2:4">
      <c r="B72" s="111">
        <v>70</v>
      </c>
      <c r="C72" s="11">
        <v>1.2959999999999999E-2</v>
      </c>
      <c r="D72" s="118">
        <v>9.3399999999999993E-3</v>
      </c>
    </row>
    <row r="73" spans="2:4">
      <c r="B73" s="111">
        <v>71</v>
      </c>
      <c r="C73" s="11">
        <v>1.4330000000000001E-2</v>
      </c>
      <c r="D73" s="118">
        <v>1.031E-2</v>
      </c>
    </row>
    <row r="74" spans="2:4">
      <c r="B74" s="111">
        <v>72</v>
      </c>
      <c r="C74" s="11">
        <v>1.5900000000000001E-2</v>
      </c>
      <c r="D74" s="118">
        <v>1.1339999999999999E-2</v>
      </c>
    </row>
    <row r="75" spans="2:4">
      <c r="B75" s="111">
        <v>73</v>
      </c>
      <c r="C75" s="11">
        <v>1.7670000000000002E-2</v>
      </c>
      <c r="D75" s="118">
        <v>1.244E-2</v>
      </c>
    </row>
    <row r="76" spans="2:4">
      <c r="B76" s="111">
        <v>74</v>
      </c>
      <c r="C76" s="11">
        <v>1.9640000000000001E-2</v>
      </c>
      <c r="D76" s="118">
        <v>1.366E-2</v>
      </c>
    </row>
    <row r="77" spans="2:4">
      <c r="B77" s="111">
        <v>75</v>
      </c>
      <c r="C77" s="11">
        <v>2.1819999999999999E-2</v>
      </c>
      <c r="D77" s="118">
        <v>1.502E-2</v>
      </c>
    </row>
    <row r="78" spans="2:4">
      <c r="B78" s="111">
        <v>76</v>
      </c>
      <c r="C78" s="11">
        <v>2.4299999999999999E-2</v>
      </c>
      <c r="D78" s="118">
        <v>1.6559999999999998E-2</v>
      </c>
    </row>
    <row r="79" spans="2:4">
      <c r="B79" s="111">
        <v>77</v>
      </c>
      <c r="C79" s="11">
        <v>2.7150000000000001E-2</v>
      </c>
      <c r="D79" s="118">
        <v>1.8339999999999999E-2</v>
      </c>
    </row>
    <row r="80" spans="2:4">
      <c r="B80" s="111">
        <v>78</v>
      </c>
      <c r="C80" s="11">
        <v>3.0470000000000001E-2</v>
      </c>
      <c r="D80" s="118">
        <v>2.0410000000000001E-2</v>
      </c>
    </row>
    <row r="81" spans="2:4">
      <c r="B81" s="111">
        <v>79</v>
      </c>
      <c r="C81" s="11">
        <v>3.4349999999999999E-2</v>
      </c>
      <c r="D81" s="118">
        <v>2.2839999999999999E-2</v>
      </c>
    </row>
    <row r="82" spans="2:4">
      <c r="B82" s="111">
        <v>80</v>
      </c>
      <c r="C82" s="11">
        <v>3.8899999999999997E-2</v>
      </c>
      <c r="D82" s="118">
        <v>2.571E-2</v>
      </c>
    </row>
    <row r="83" spans="2:4">
      <c r="B83" s="111">
        <v>81</v>
      </c>
      <c r="C83" s="11">
        <v>4.4220000000000002E-2</v>
      </c>
      <c r="D83" s="118">
        <v>2.913E-2</v>
      </c>
    </row>
    <row r="84" spans="2:4">
      <c r="B84" s="111">
        <v>82</v>
      </c>
      <c r="C84" s="11">
        <v>5.0389999999999997E-2</v>
      </c>
      <c r="D84" s="118">
        <v>3.32E-2</v>
      </c>
    </row>
    <row r="85" spans="2:4">
      <c r="B85" s="111">
        <v>83</v>
      </c>
      <c r="C85" s="11">
        <v>5.7489999999999999E-2</v>
      </c>
      <c r="D85" s="118">
        <v>3.805E-2</v>
      </c>
    </row>
    <row r="86" spans="2:4">
      <c r="B86" s="111">
        <v>84</v>
      </c>
      <c r="C86" s="11">
        <v>6.5570000000000003E-2</v>
      </c>
      <c r="D86" s="118">
        <v>4.3770000000000003E-2</v>
      </c>
    </row>
    <row r="87" spans="2:4">
      <c r="B87" s="111">
        <v>85</v>
      </c>
      <c r="C87" s="11">
        <v>7.4700000000000003E-2</v>
      </c>
      <c r="D87" s="118">
        <v>5.0500000000000003E-2</v>
      </c>
    </row>
    <row r="88" spans="2:4">
      <c r="B88" s="111">
        <v>86</v>
      </c>
      <c r="C88" s="11">
        <v>8.4949999999999998E-2</v>
      </c>
      <c r="D88" s="118">
        <v>5.8319999999999997E-2</v>
      </c>
    </row>
    <row r="89" spans="2:4">
      <c r="B89" s="111">
        <v>87</v>
      </c>
      <c r="C89" s="11">
        <v>9.6379999999999993E-2</v>
      </c>
      <c r="D89" s="118">
        <v>6.7339999999999997E-2</v>
      </c>
    </row>
    <row r="90" spans="2:4">
      <c r="B90" s="111">
        <v>88</v>
      </c>
      <c r="C90" s="11">
        <v>0.1091</v>
      </c>
      <c r="D90" s="118">
        <v>7.7649999999999997E-2</v>
      </c>
    </row>
    <row r="91" spans="2:4">
      <c r="B91" s="111">
        <v>89</v>
      </c>
      <c r="C91" s="11">
        <v>0.12317</v>
      </c>
      <c r="D91" s="118">
        <v>8.9319999999999997E-2</v>
      </c>
    </row>
    <row r="92" spans="2:4">
      <c r="B92" s="113">
        <v>90</v>
      </c>
      <c r="C92" s="119">
        <v>0.13864000000000001</v>
      </c>
      <c r="D92" s="120">
        <v>0.10238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5A92-E1AC-4058-A5AF-A767C9E8CEA3}">
  <dimension ref="A1:L44"/>
  <sheetViews>
    <sheetView topLeftCell="A12" zoomScale="85" zoomScaleNormal="85" workbookViewId="0"/>
  </sheetViews>
  <sheetFormatPr defaultColWidth="8.85546875" defaultRowHeight="15"/>
  <cols>
    <col min="2" max="2" width="30.140625" customWidth="1"/>
    <col min="3" max="3" width="31.140625" bestFit="1" customWidth="1"/>
    <col min="4" max="5" width="14.140625" customWidth="1"/>
    <col min="6" max="6" width="16.140625" customWidth="1"/>
  </cols>
  <sheetData>
    <row r="1" spans="1:12" ht="22.5">
      <c r="A1" s="1" t="s">
        <v>135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229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230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115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5" t="s">
        <v>317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20" spans="1:12" ht="15.75">
      <c r="A20" s="5" t="s">
        <v>318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31" spans="1:12" ht="15.75">
      <c r="A31" s="5" t="s">
        <v>171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>
      <c r="A32" s="3" t="s">
        <v>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43" spans="1:12" ht="15.75">
      <c r="A43" s="5" t="s">
        <v>337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>
      <c r="A44" s="3" t="s">
        <v>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7CD8-FBBF-4A5F-A4FF-CDC5677DA013}">
  <dimension ref="B3:C26"/>
  <sheetViews>
    <sheetView zoomScale="85" zoomScaleNormal="85" workbookViewId="0"/>
  </sheetViews>
  <sheetFormatPr defaultColWidth="9.140625" defaultRowHeight="15.75"/>
  <cols>
    <col min="1" max="1" width="9.140625" style="27"/>
    <col min="2" max="2" width="42.42578125" style="27" customWidth="1"/>
    <col min="3" max="3" width="13.140625" style="27" customWidth="1"/>
    <col min="4" max="16384" width="9.140625" style="27"/>
  </cols>
  <sheetData>
    <row r="3" spans="2:3">
      <c r="B3" s="31" t="s">
        <v>128</v>
      </c>
    </row>
    <row r="4" spans="2:3">
      <c r="B4" s="32" t="s">
        <v>127</v>
      </c>
      <c r="C4" s="35">
        <v>59</v>
      </c>
    </row>
    <row r="5" spans="2:3">
      <c r="B5" s="32" t="s">
        <v>126</v>
      </c>
      <c r="C5" s="34">
        <v>0.05</v>
      </c>
    </row>
    <row r="6" spans="2:3">
      <c r="B6" s="32" t="s">
        <v>125</v>
      </c>
      <c r="C6" s="34">
        <v>0.03</v>
      </c>
    </row>
    <row r="7" spans="2:3">
      <c r="B7" s="32" t="s">
        <v>124</v>
      </c>
      <c r="C7" s="34">
        <v>0.02</v>
      </c>
    </row>
    <row r="8" spans="2:3">
      <c r="B8" s="32" t="s">
        <v>123</v>
      </c>
      <c r="C8" s="34">
        <v>0.08</v>
      </c>
    </row>
    <row r="9" spans="2:3">
      <c r="B9" s="32" t="s">
        <v>319</v>
      </c>
      <c r="C9" s="34">
        <v>7.0000000000000007E-2</v>
      </c>
    </row>
    <row r="10" spans="2:3">
      <c r="B10" s="32" t="s">
        <v>320</v>
      </c>
      <c r="C10" s="34">
        <v>0.05</v>
      </c>
    </row>
    <row r="12" spans="2:3">
      <c r="B12" s="31" t="s">
        <v>122</v>
      </c>
    </row>
    <row r="13" spans="2:3">
      <c r="B13" s="32" t="s">
        <v>121</v>
      </c>
      <c r="C13" s="33">
        <v>10000000</v>
      </c>
    </row>
    <row r="14" spans="2:3">
      <c r="B14" s="32" t="s">
        <v>120</v>
      </c>
      <c r="C14" s="33">
        <v>472000</v>
      </c>
    </row>
    <row r="15" spans="2:3">
      <c r="B15" s="32" t="s">
        <v>321</v>
      </c>
      <c r="C15" s="33">
        <v>575567</v>
      </c>
    </row>
    <row r="16" spans="2:3">
      <c r="B16" s="32" t="s">
        <v>322</v>
      </c>
      <c r="C16" s="33">
        <v>501078</v>
      </c>
    </row>
    <row r="17" spans="2:3">
      <c r="B17" s="32" t="s">
        <v>323</v>
      </c>
      <c r="C17" s="33">
        <v>29469</v>
      </c>
    </row>
    <row r="18" spans="2:3">
      <c r="B18" s="32" t="s">
        <v>324</v>
      </c>
      <c r="C18" s="33">
        <v>16921</v>
      </c>
    </row>
    <row r="19" spans="2:3">
      <c r="B19" s="32" t="s">
        <v>119</v>
      </c>
      <c r="C19" s="33">
        <v>11511</v>
      </c>
    </row>
    <row r="20" spans="2:3">
      <c r="B20" s="32" t="s">
        <v>118</v>
      </c>
      <c r="C20" s="33">
        <v>33918</v>
      </c>
    </row>
    <row r="21" spans="2:3">
      <c r="B21" s="32" t="s">
        <v>325</v>
      </c>
      <c r="C21" s="33">
        <v>24553</v>
      </c>
    </row>
    <row r="22" spans="2:3">
      <c r="B22" s="29" t="s">
        <v>117</v>
      </c>
      <c r="C22" s="33">
        <v>0</v>
      </c>
    </row>
    <row r="24" spans="2:3">
      <c r="B24" s="31" t="s">
        <v>116</v>
      </c>
    </row>
    <row r="25" spans="2:3">
      <c r="B25" s="29" t="s">
        <v>326</v>
      </c>
      <c r="C25" s="30">
        <v>0.35</v>
      </c>
    </row>
    <row r="26" spans="2:3">
      <c r="B26" s="29" t="s">
        <v>327</v>
      </c>
      <c r="C26" s="28" t="s">
        <v>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F29D-C91F-4488-9EAF-E0C8098CC0F8}">
  <dimension ref="A1:L68"/>
  <sheetViews>
    <sheetView zoomScale="85" zoomScaleNormal="85" workbookViewId="0"/>
  </sheetViews>
  <sheetFormatPr defaultColWidth="8.85546875" defaultRowHeight="15"/>
  <cols>
    <col min="2" max="2" width="30.140625" customWidth="1"/>
    <col min="3" max="3" width="31.140625" bestFit="1" customWidth="1"/>
    <col min="4" max="5" width="14.140625" customWidth="1"/>
    <col min="6" max="6" width="16.140625" customWidth="1"/>
  </cols>
  <sheetData>
    <row r="1" spans="1:12" ht="22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328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329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12" t="s">
        <v>172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12" t="s">
        <v>173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12" t="s">
        <v>53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4" t="s">
        <v>174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4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>
      <c r="A16" s="12" t="s">
        <v>175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>
      <c r="A17" s="12" t="s">
        <v>54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>
      <c r="A18" s="12" t="s">
        <v>55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>
      <c r="A19" s="12" t="s">
        <v>56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>
      <c r="A21" s="3" t="s">
        <v>176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33" spans="1:12" ht="15.75">
      <c r="A33" s="3" t="s">
        <v>177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>
      <c r="A35" s="5" t="s">
        <v>57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3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47" spans="1:12" ht="15.75">
      <c r="A47" s="5" t="s">
        <v>178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>
      <c r="A48" s="3" t="s">
        <v>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59" spans="1:12" ht="15.75">
      <c r="A59" s="4" t="s">
        <v>114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>
      <c r="A60" s="4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>
      <c r="A61" s="12" t="s">
        <v>179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>
      <c r="A62" s="12" t="s">
        <v>180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>
      <c r="A63" s="12" t="s">
        <v>181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>
      <c r="A64" s="12" t="s">
        <v>182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>
      <c r="A65" s="12" t="s">
        <v>183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>
      <c r="A67" s="3" t="s">
        <v>231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>
      <c r="A68" s="3" t="s">
        <v>232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Q1</vt:lpstr>
      <vt:lpstr>Data for Q1</vt:lpstr>
      <vt:lpstr>Q2</vt:lpstr>
      <vt:lpstr>Data for Q2</vt:lpstr>
      <vt:lpstr>Q3</vt:lpstr>
      <vt:lpstr>Data for Q3</vt:lpstr>
      <vt:lpstr>Q4</vt:lpstr>
      <vt:lpstr>Data for Q4</vt:lpstr>
      <vt:lpstr>Q5</vt:lpstr>
      <vt:lpstr>Data for Q5</vt:lpstr>
      <vt:lpstr>Q6</vt:lpstr>
      <vt:lpstr>Data for Q6 (b)</vt:lpstr>
      <vt:lpstr>Data for Q6 (c)</vt:lpstr>
      <vt:lpstr>Q7</vt:lpstr>
      <vt:lpstr>'Data for Q3'!OLE_LINK1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2024-11-13T13:49:11Z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